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5" yWindow="-15" windowWidth="15345" windowHeight="7920"/>
  </bookViews>
  <sheets>
    <sheet name="2015年春季" sheetId="3" r:id="rId1"/>
    <sheet name="Sheet1" sheetId="4" r:id="rId2"/>
  </sheets>
  <definedNames>
    <definedName name="_xlnm._FilterDatabase" localSheetId="0" hidden="1">'2015年春季'!$A$2:$J$215</definedName>
  </definedNames>
  <calcPr calcId="125725"/>
</workbook>
</file>

<file path=xl/calcChain.xml><?xml version="1.0" encoding="utf-8"?>
<calcChain xmlns="http://schemas.openxmlformats.org/spreadsheetml/2006/main">
  <c r="I117" i="3"/>
  <c r="I114"/>
  <c r="I129" l="1"/>
  <c r="I125"/>
  <c r="I172" l="1"/>
  <c r="I171"/>
  <c r="I170"/>
  <c r="I169"/>
  <c r="I168"/>
  <c r="I167"/>
  <c r="I166"/>
  <c r="I165"/>
  <c r="I164"/>
  <c r="I162"/>
  <c r="I161"/>
  <c r="I160"/>
  <c r="I159"/>
  <c r="I158"/>
  <c r="I157"/>
  <c r="I142"/>
  <c r="I141"/>
  <c r="I140"/>
  <c r="I139"/>
  <c r="I138"/>
  <c r="I137"/>
  <c r="I136"/>
  <c r="I135"/>
  <c r="I134"/>
  <c r="I124"/>
  <c r="I123"/>
  <c r="I122"/>
  <c r="I121"/>
  <c r="I120"/>
  <c r="I119"/>
  <c r="I112"/>
  <c r="I111"/>
  <c r="I109"/>
  <c r="I108"/>
  <c r="I107"/>
  <c r="I106"/>
  <c r="I105"/>
  <c r="I104"/>
  <c r="I103"/>
  <c r="I102"/>
  <c r="I101"/>
  <c r="I100"/>
  <c r="I99"/>
  <c r="I98"/>
  <c r="I97"/>
  <c r="I96"/>
  <c r="I95"/>
  <c r="I20" l="1"/>
  <c r="I19"/>
  <c r="I18"/>
  <c r="I17"/>
  <c r="I11"/>
  <c r="I10"/>
</calcChain>
</file>

<file path=xl/sharedStrings.xml><?xml version="1.0" encoding="utf-8"?>
<sst xmlns="http://schemas.openxmlformats.org/spreadsheetml/2006/main" count="1552" uniqueCount="722">
  <si>
    <t>2014-2015学年第2学期上海师范大学教师坐班答疑信息表</t>
    <phoneticPr fontId="1" type="noConversion"/>
  </si>
  <si>
    <t>副教授</t>
    <phoneticPr fontId="1" type="noConversion"/>
  </si>
  <si>
    <t>网页：学院/人才培养/本科生；上课时公告</t>
    <phoneticPr fontId="1" type="noConversion"/>
  </si>
  <si>
    <t>黄虹</t>
  </si>
  <si>
    <t>洪兰</t>
  </si>
  <si>
    <t>李小敏</t>
  </si>
  <si>
    <t>李雪莲</t>
  </si>
  <si>
    <t>郭照蕊</t>
  </si>
  <si>
    <t>刘红梅</t>
  </si>
  <si>
    <t>敬志勇</t>
  </si>
  <si>
    <t>李贞玉</t>
  </si>
  <si>
    <t>欧阳越秀</t>
  </si>
  <si>
    <t>叶建华</t>
  </si>
  <si>
    <t>崔光灿</t>
    <phoneticPr fontId="3" type="noConversion"/>
  </si>
  <si>
    <t>内部控制制度设计</t>
  </si>
  <si>
    <t>讲师</t>
    <phoneticPr fontId="1" type="noConversion"/>
  </si>
  <si>
    <t>龚秀芳</t>
  </si>
  <si>
    <t>会计学</t>
  </si>
  <si>
    <t>张岚</t>
  </si>
  <si>
    <t>旅游目的地形象策划与营销</t>
  </si>
  <si>
    <t>副教授</t>
    <phoneticPr fontId="1" type="noConversion"/>
  </si>
  <si>
    <t>教授</t>
    <phoneticPr fontId="1" type="noConversion"/>
  </si>
  <si>
    <t>商业银行管理</t>
  </si>
  <si>
    <t>副教授</t>
    <phoneticPr fontId="3" type="noConversion"/>
  </si>
  <si>
    <t>副教授</t>
  </si>
  <si>
    <t>讲师</t>
    <phoneticPr fontId="3" type="noConversion"/>
  </si>
  <si>
    <t>讲师</t>
  </si>
  <si>
    <t>教授</t>
  </si>
  <si>
    <t>宗连花</t>
  </si>
  <si>
    <t>徐汇六教426</t>
  </si>
  <si>
    <t>讲师</t>
    <phoneticPr fontId="3" type="noConversion"/>
  </si>
  <si>
    <t>田志东</t>
    <phoneticPr fontId="3" type="noConversion"/>
  </si>
  <si>
    <t>财务分析</t>
  </si>
  <si>
    <t>财务会计</t>
  </si>
  <si>
    <t>企业价值评估</t>
  </si>
  <si>
    <t>无形资产评估</t>
  </si>
  <si>
    <t>金融学</t>
    <phoneticPr fontId="3" type="noConversion"/>
  </si>
  <si>
    <t>组织行为学</t>
    <phoneticPr fontId="3" type="noConversion"/>
  </si>
  <si>
    <t>邢学艳</t>
    <phoneticPr fontId="3" type="noConversion"/>
  </si>
  <si>
    <t>证券投资学</t>
    <phoneticPr fontId="3" type="noConversion"/>
  </si>
  <si>
    <t>商业银行管理</t>
    <phoneticPr fontId="3" type="noConversion"/>
  </si>
  <si>
    <t>计量经济学</t>
    <phoneticPr fontId="3" type="noConversion"/>
  </si>
  <si>
    <t>序号</t>
    <phoneticPr fontId="15" type="noConversion"/>
  </si>
  <si>
    <t>教师姓名</t>
    <phoneticPr fontId="15" type="noConversion"/>
  </si>
  <si>
    <t>专业技术职务</t>
    <phoneticPr fontId="15" type="noConversion"/>
  </si>
  <si>
    <t>所属院系</t>
    <phoneticPr fontId="15" type="noConversion"/>
  </si>
  <si>
    <t>课程名称</t>
    <phoneticPr fontId="15" type="noConversion"/>
  </si>
  <si>
    <t>公开的答疑时间</t>
    <phoneticPr fontId="15" type="noConversion"/>
  </si>
  <si>
    <t>答疑地点</t>
    <phoneticPr fontId="15" type="noConversion"/>
  </si>
  <si>
    <t>答疑时间地点的公布形式</t>
    <phoneticPr fontId="15" type="noConversion"/>
  </si>
  <si>
    <t>本学期答疑的总时数（小时）</t>
    <phoneticPr fontId="15" type="noConversion"/>
  </si>
  <si>
    <t>备注</t>
    <phoneticPr fontId="15" type="noConversion"/>
  </si>
  <si>
    <t>商学院经济系</t>
    <phoneticPr fontId="3" type="noConversion"/>
  </si>
  <si>
    <t>经济学研究方法和论文写作</t>
    <phoneticPr fontId="3" type="noConversion"/>
  </si>
  <si>
    <t>奉四教三楼教师休息室；六教428室</t>
    <phoneticPr fontId="3" type="noConversion"/>
  </si>
  <si>
    <t>网上</t>
    <phoneticPr fontId="3" type="noConversion"/>
  </si>
  <si>
    <t>另有邮件答疑</t>
    <phoneticPr fontId="3" type="noConversion"/>
  </si>
  <si>
    <t>跨国公司财务管理</t>
    <phoneticPr fontId="3" type="noConversion"/>
  </si>
  <si>
    <t>奉五教A407教室;徐六教428室</t>
    <phoneticPr fontId="3" type="noConversion"/>
  </si>
  <si>
    <t>黄国妍</t>
    <phoneticPr fontId="3" type="noConversion"/>
  </si>
  <si>
    <t>国际金融</t>
    <phoneticPr fontId="3" type="noConversion"/>
  </si>
  <si>
    <t>周二上午8:00-9:30；周二下午1：00-2：30；周四上午10：30-11：30；周四下午15：30-18：00；周五晚上5：00-6：30</t>
    <phoneticPr fontId="3" type="noConversion"/>
  </si>
  <si>
    <t>徐汇六教306办公室</t>
    <phoneticPr fontId="3" type="noConversion"/>
  </si>
  <si>
    <t>课堂公布</t>
    <phoneticPr fontId="3" type="noConversion"/>
  </si>
  <si>
    <t>96小时现场答疑；96小时网络答疑；晚上答疑32小时</t>
    <phoneticPr fontId="3" type="noConversion"/>
  </si>
  <si>
    <t>本科生课程徐汇为主</t>
    <phoneticPr fontId="3" type="noConversion"/>
  </si>
  <si>
    <t>金融学</t>
    <phoneticPr fontId="3" type="noConversion"/>
  </si>
  <si>
    <t>周五上午8：30-9：30；中午12：00-1：00</t>
    <phoneticPr fontId="3" type="noConversion"/>
  </si>
  <si>
    <t>奉贤三教教师休息室</t>
    <phoneticPr fontId="3" type="noConversion"/>
  </si>
  <si>
    <t>课堂公布</t>
    <phoneticPr fontId="3" type="noConversion"/>
  </si>
  <si>
    <t>32小时现场答疑；96小时网络答疑</t>
    <phoneticPr fontId="3" type="noConversion"/>
  </si>
  <si>
    <t>本科生课程徐汇为主</t>
    <phoneticPr fontId="3" type="noConversion"/>
  </si>
  <si>
    <t>蒋荷新</t>
    <phoneticPr fontId="3" type="noConversion"/>
  </si>
  <si>
    <t>副教授</t>
    <phoneticPr fontId="3" type="noConversion"/>
  </si>
  <si>
    <t>商学院经济系</t>
    <phoneticPr fontId="3" type="noConversion"/>
  </si>
  <si>
    <t>国际金融</t>
    <phoneticPr fontId="3" type="noConversion"/>
  </si>
  <si>
    <t>周一8：00-17：00（第1-16周）；周二18：00-19：30（第7、8、9、15、16周）</t>
    <phoneticPr fontId="3" type="noConversion"/>
  </si>
  <si>
    <t>奉贤3教221教师休息室（白天）；奉贤5教B-414（晚上）</t>
    <phoneticPr fontId="3" type="noConversion"/>
  </si>
  <si>
    <t>网络</t>
    <phoneticPr fontId="3" type="noConversion"/>
  </si>
  <si>
    <t>蒋荷新</t>
    <phoneticPr fontId="3" type="noConversion"/>
  </si>
  <si>
    <t>国际经济学</t>
    <phoneticPr fontId="3" type="noConversion"/>
  </si>
  <si>
    <t>周一8：00-17：00（第1-16周）；周二18：00-19：30（第7、8、9、15、16周）</t>
    <phoneticPr fontId="3" type="noConversion"/>
  </si>
  <si>
    <t>奉贤3教221教师休息室（白天）；奉贤5教B-415（晚上）</t>
    <phoneticPr fontId="3" type="noConversion"/>
  </si>
  <si>
    <t>网络</t>
    <phoneticPr fontId="3" type="noConversion"/>
  </si>
  <si>
    <t>外汇交易及风险防范</t>
    <phoneticPr fontId="3" type="noConversion"/>
  </si>
  <si>
    <t>奉贤3教221教师休息室（白天）；奉贤5教B-415（晚上）</t>
    <phoneticPr fontId="3" type="noConversion"/>
  </si>
  <si>
    <t>康善招</t>
    <phoneticPr fontId="3" type="noConversion"/>
  </si>
  <si>
    <t>讲师</t>
    <phoneticPr fontId="3" type="noConversion"/>
  </si>
  <si>
    <t>商学院经济系</t>
    <phoneticPr fontId="3" type="noConversion"/>
  </si>
  <si>
    <t>组织行为学</t>
    <phoneticPr fontId="3" type="noConversion"/>
  </si>
  <si>
    <t>周一,8:00-10:30；13:00-20:00</t>
    <phoneticPr fontId="3" type="noConversion"/>
  </si>
  <si>
    <t>奉贤校区4教D-205</t>
    <phoneticPr fontId="3" type="noConversion"/>
  </si>
  <si>
    <t>课堂</t>
    <phoneticPr fontId="3" type="noConversion"/>
  </si>
  <si>
    <t>康善招</t>
    <phoneticPr fontId="3" type="noConversion"/>
  </si>
  <si>
    <t>讲师</t>
    <phoneticPr fontId="3" type="noConversion"/>
  </si>
  <si>
    <t>西方经济学说史</t>
    <phoneticPr fontId="3" type="noConversion"/>
  </si>
  <si>
    <t>周五，8:00-9:30；13:00-20:00</t>
    <phoneticPr fontId="3" type="noConversion"/>
  </si>
  <si>
    <t>徐汇校区6教416室</t>
    <phoneticPr fontId="3" type="noConversion"/>
  </si>
  <si>
    <t>李国</t>
    <phoneticPr fontId="3" type="noConversion"/>
  </si>
  <si>
    <t>商务实验</t>
    <phoneticPr fontId="3" type="noConversion"/>
  </si>
  <si>
    <t>周二 11:45~12:45， 周三12:00~15:00</t>
    <phoneticPr fontId="3" type="noConversion"/>
  </si>
  <si>
    <t>奉贤商学院教师休息室</t>
    <phoneticPr fontId="3" type="noConversion"/>
  </si>
  <si>
    <t>课堂公布</t>
    <phoneticPr fontId="3" type="noConversion"/>
  </si>
  <si>
    <t>120（固）</t>
    <phoneticPr fontId="3" type="noConversion"/>
  </si>
  <si>
    <t>进出口贸易实务</t>
    <phoneticPr fontId="3" type="noConversion"/>
  </si>
  <si>
    <t>120（网络电话答疑）</t>
    <phoneticPr fontId="3" type="noConversion"/>
  </si>
  <si>
    <t>国际贸易实务</t>
    <phoneticPr fontId="3" type="noConversion"/>
  </si>
  <si>
    <t>周四8:30~12:30，周五18:00~20:00</t>
    <phoneticPr fontId="3" type="noConversion"/>
  </si>
  <si>
    <t>6教306办公室</t>
    <phoneticPr fontId="3" type="noConversion"/>
  </si>
  <si>
    <t>30（夜）</t>
    <phoneticPr fontId="3" type="noConversion"/>
  </si>
  <si>
    <t>刘江会</t>
    <phoneticPr fontId="3" type="noConversion"/>
  </si>
  <si>
    <t>副教授</t>
    <phoneticPr fontId="3" type="noConversion"/>
  </si>
  <si>
    <t>微观经济学</t>
    <phoneticPr fontId="3" type="noConversion"/>
  </si>
  <si>
    <t>周一奉贤5教B406；周三徐汇6教428</t>
    <phoneticPr fontId="3" type="noConversion"/>
  </si>
  <si>
    <t>网上</t>
    <phoneticPr fontId="3" type="noConversion"/>
  </si>
  <si>
    <t>另有课程网站互动平台答疑、电话答疑</t>
    <phoneticPr fontId="3" type="noConversion"/>
  </si>
  <si>
    <t>刘江会</t>
    <phoneticPr fontId="3" type="noConversion"/>
  </si>
  <si>
    <t>中级微观经济学</t>
    <phoneticPr fontId="3" type="noConversion"/>
  </si>
  <si>
    <t>周一奉贤5教B406；周三徐汇6教428</t>
    <phoneticPr fontId="3" type="noConversion"/>
  </si>
  <si>
    <t>网上</t>
    <phoneticPr fontId="3" type="noConversion"/>
  </si>
  <si>
    <t>另有课程网站互动平台答疑、电话答疑</t>
    <phoneticPr fontId="3" type="noConversion"/>
  </si>
  <si>
    <t>罗文英</t>
    <phoneticPr fontId="3" type="noConversion"/>
  </si>
  <si>
    <t>教授</t>
    <phoneticPr fontId="3" type="noConversion"/>
  </si>
  <si>
    <t>宏观经济学</t>
    <phoneticPr fontId="3" type="noConversion"/>
  </si>
  <si>
    <t>周一上午10:30--12:30</t>
    <phoneticPr fontId="3" type="noConversion"/>
  </si>
  <si>
    <t>奉贤5B--412</t>
    <phoneticPr fontId="3" type="noConversion"/>
  </si>
  <si>
    <t>在上课班级宣布;学院网络平台</t>
    <phoneticPr fontId="3" type="noConversion"/>
  </si>
  <si>
    <t>罗文英</t>
    <phoneticPr fontId="3" type="noConversion"/>
  </si>
  <si>
    <t>教授</t>
    <phoneticPr fontId="3" type="noConversion"/>
  </si>
  <si>
    <t>周二下午3:30--6:00</t>
    <phoneticPr fontId="3" type="noConversion"/>
  </si>
  <si>
    <t>徐汇6C--204</t>
    <phoneticPr fontId="3" type="noConversion"/>
  </si>
  <si>
    <t>宏观经济学</t>
    <phoneticPr fontId="3" type="noConversion"/>
  </si>
  <si>
    <t>周四下午1:00---4:30</t>
    <phoneticPr fontId="3" type="noConversion"/>
  </si>
  <si>
    <t>徐汇6C--204</t>
    <phoneticPr fontId="3" type="noConversion"/>
  </si>
  <si>
    <t>在上课班级宣布;学院网络平台</t>
    <phoneticPr fontId="3" type="noConversion"/>
  </si>
  <si>
    <t>罗文英</t>
    <phoneticPr fontId="3" type="noConversion"/>
  </si>
  <si>
    <t>教授</t>
    <phoneticPr fontId="3" type="noConversion"/>
  </si>
  <si>
    <t>商学院经济系</t>
    <phoneticPr fontId="3" type="noConversion"/>
  </si>
  <si>
    <t>宏观经济学</t>
    <phoneticPr fontId="3" type="noConversion"/>
  </si>
  <si>
    <t>晚间自修时间答疑时间:每单周周二晚6:30--8:00</t>
    <phoneticPr fontId="3" type="noConversion"/>
  </si>
  <si>
    <t>徐汇6C--205</t>
    <phoneticPr fontId="3" type="noConversion"/>
  </si>
  <si>
    <t>在上课班级宣布;学院网络平台</t>
    <phoneticPr fontId="3" type="noConversion"/>
  </si>
  <si>
    <t>马亚华</t>
    <phoneticPr fontId="3" type="noConversion"/>
  </si>
  <si>
    <t>国际经济学</t>
    <phoneticPr fontId="3" type="noConversion"/>
  </si>
  <si>
    <t>白天坐班答疑1:周二10:50-16:20</t>
    <phoneticPr fontId="3" type="noConversion"/>
  </si>
  <si>
    <t>奉贤5教休息室</t>
    <phoneticPr fontId="3" type="noConversion"/>
  </si>
  <si>
    <t>马亚华</t>
    <phoneticPr fontId="3" type="noConversion"/>
  </si>
  <si>
    <t>副教授</t>
    <phoneticPr fontId="3" type="noConversion"/>
  </si>
  <si>
    <t>白天坐班答疑2:周一10:00-14:30</t>
    <phoneticPr fontId="3" type="noConversion"/>
  </si>
  <si>
    <t>徐汇6教418</t>
    <phoneticPr fontId="3" type="noConversion"/>
  </si>
  <si>
    <t>晚自修答疑：每月第三个周二18:10-20:10</t>
    <phoneticPr fontId="3" type="noConversion"/>
  </si>
  <si>
    <t>奉贤5教休息室</t>
    <phoneticPr fontId="3" type="noConversion"/>
  </si>
  <si>
    <t>王绮</t>
    <phoneticPr fontId="3" type="noConversion"/>
  </si>
  <si>
    <t>管理学</t>
    <phoneticPr fontId="3" type="noConversion"/>
  </si>
  <si>
    <t>周一
15：20-20:20</t>
    <phoneticPr fontId="3" type="noConversion"/>
  </si>
  <si>
    <t>奉贤5教教
师休息室</t>
    <phoneticPr fontId="3" type="noConversion"/>
  </si>
  <si>
    <t>现场</t>
    <phoneticPr fontId="3" type="noConversion"/>
  </si>
  <si>
    <t>周四
12:30-15:30</t>
    <phoneticPr fontId="3" type="noConversion"/>
  </si>
  <si>
    <t>徐汇6教306</t>
    <phoneticPr fontId="3" type="noConversion"/>
  </si>
  <si>
    <t>王翔</t>
    <phoneticPr fontId="3" type="noConversion"/>
  </si>
  <si>
    <t>发展经济学</t>
    <phoneticPr fontId="3" type="noConversion"/>
  </si>
  <si>
    <t>周三上午9:30-11:30</t>
    <phoneticPr fontId="3" type="noConversion"/>
  </si>
  <si>
    <t>奉贤5教B座4楼男教师休息室</t>
    <phoneticPr fontId="3" type="noConversion"/>
  </si>
  <si>
    <t>挂网</t>
    <phoneticPr fontId="3" type="noConversion"/>
  </si>
  <si>
    <t>2小时*16周=32小时</t>
    <phoneticPr fontId="3" type="noConversion"/>
  </si>
  <si>
    <t>固定地点</t>
    <phoneticPr fontId="3" type="noConversion"/>
  </si>
  <si>
    <t>王翔</t>
    <phoneticPr fontId="3" type="noConversion"/>
  </si>
  <si>
    <t>高级宏观经济学</t>
    <phoneticPr fontId="3" type="noConversion"/>
  </si>
  <si>
    <t>周四上午10:25-11:25</t>
    <phoneticPr fontId="3" type="noConversion"/>
  </si>
  <si>
    <t>徐汇6教A座306</t>
    <phoneticPr fontId="3" type="noConversion"/>
  </si>
  <si>
    <t>1小时*16周=16小时</t>
    <phoneticPr fontId="3" type="noConversion"/>
  </si>
  <si>
    <t>经济专题与文献研究（前半学期）</t>
    <phoneticPr fontId="3" type="noConversion"/>
  </si>
  <si>
    <t>周五上午8:30-9:30</t>
    <phoneticPr fontId="3" type="noConversion"/>
  </si>
  <si>
    <t>所有课程</t>
    <phoneticPr fontId="3" type="noConversion"/>
  </si>
  <si>
    <t>周一上午8:00-12:00</t>
    <phoneticPr fontId="3" type="noConversion"/>
  </si>
  <si>
    <t>网络或手机答疑</t>
    <phoneticPr fontId="3" type="noConversion"/>
  </si>
  <si>
    <t>4小时*16周=64小时</t>
    <phoneticPr fontId="3" type="noConversion"/>
  </si>
  <si>
    <t>邮箱wx2009@shnu.edu.cn；电话13816478646</t>
    <phoneticPr fontId="3" type="noConversion"/>
  </si>
  <si>
    <t>第5、7、9、14、15周，周二晚19:00-20:30</t>
    <phoneticPr fontId="3" type="noConversion"/>
  </si>
  <si>
    <t>1.5小时*5周=7.5小时</t>
    <phoneticPr fontId="3" type="noConversion"/>
  </si>
  <si>
    <t>晚自习答疑</t>
    <phoneticPr fontId="3" type="noConversion"/>
  </si>
  <si>
    <t>夏国祥</t>
    <phoneticPr fontId="3" type="noConversion"/>
  </si>
  <si>
    <t>经济学说史</t>
    <phoneticPr fontId="3" type="noConversion"/>
  </si>
  <si>
    <t>周三8:00-12:00、13:00-17:00，
单周四晚18:30-20:30</t>
    <phoneticPr fontId="3" type="noConversion"/>
  </si>
  <si>
    <t>徐汇三教418室</t>
    <phoneticPr fontId="3" type="noConversion"/>
  </si>
  <si>
    <t>网上及课堂</t>
    <phoneticPr fontId="3" type="noConversion"/>
  </si>
  <si>
    <t>另有通过电话及电子邮件答疑，邮箱：gxxia@shnu.edu.cn；电话：18939719679</t>
    <phoneticPr fontId="3" type="noConversion"/>
  </si>
  <si>
    <t>财政学</t>
    <phoneticPr fontId="3" type="noConversion"/>
  </si>
  <si>
    <t>周三8:00-12:00、13:00-17:00，
单周四晚18:30-20:30</t>
    <phoneticPr fontId="3" type="noConversion"/>
  </si>
  <si>
    <t>徐汇三教418室</t>
    <phoneticPr fontId="3" type="noConversion"/>
  </si>
  <si>
    <t>网上及课堂</t>
    <phoneticPr fontId="3" type="noConversion"/>
  </si>
  <si>
    <t>另有通过电话及电子邮件答疑，邮箱：gxxia@shnu.edu.cn；电话：18939719679</t>
    <phoneticPr fontId="3" type="noConversion"/>
  </si>
  <si>
    <t>杨光</t>
    <phoneticPr fontId="3" type="noConversion"/>
  </si>
  <si>
    <t>资本论</t>
    <phoneticPr fontId="3" type="noConversion"/>
  </si>
  <si>
    <t>周二（8：15-9：15；15：30-16：30）；周三（14：30-16：30）</t>
    <phoneticPr fontId="3" type="noConversion"/>
  </si>
  <si>
    <t>奉5B-410</t>
    <phoneticPr fontId="3" type="noConversion"/>
  </si>
  <si>
    <t>上课时写黑板</t>
    <phoneticPr fontId="3" type="noConversion"/>
  </si>
  <si>
    <t>白天60小时；晚上30小时；60小时网络电话</t>
    <phoneticPr fontId="3" type="noConversion"/>
  </si>
  <si>
    <t>固定</t>
    <phoneticPr fontId="3" type="noConversion"/>
  </si>
  <si>
    <t>郑晓涛</t>
    <phoneticPr fontId="3" type="noConversion"/>
  </si>
  <si>
    <t>微观经济学</t>
    <phoneticPr fontId="3" type="noConversion"/>
  </si>
  <si>
    <t>奉贤周五11：00-12：00，四教三楼教师休息室
奉贤周五15：00-18：00，五教B408
奉贤周五19：00-21：00，五教B408
徐汇周一8：00-11：00，六教C205
徐汇周一14：00-15：00，六教C205</t>
    <phoneticPr fontId="3" type="noConversion"/>
  </si>
  <si>
    <t>奉贤五教B408
奉贤四教三楼教师休息室
徐汇六教C205</t>
    <phoneticPr fontId="3" type="noConversion"/>
  </si>
  <si>
    <t>150小时</t>
    <phoneticPr fontId="3" type="noConversion"/>
  </si>
  <si>
    <t>朱颖</t>
    <phoneticPr fontId="3" type="noConversion"/>
  </si>
  <si>
    <t>金融市场学</t>
    <phoneticPr fontId="3" type="noConversion"/>
  </si>
  <si>
    <t xml:space="preserve">周二：8:00-14；30  </t>
    <phoneticPr fontId="3" type="noConversion"/>
  </si>
  <si>
    <t>5B一楼教师休息室</t>
    <phoneticPr fontId="3" type="noConversion"/>
  </si>
  <si>
    <t>白天：8*18=144</t>
    <phoneticPr fontId="3" type="noConversion"/>
  </si>
  <si>
    <t>周四：12:00-14:30</t>
    <phoneticPr fontId="3" type="noConversion"/>
  </si>
  <si>
    <t>晚上：1.5*18=27</t>
    <phoneticPr fontId="3" type="noConversion"/>
  </si>
  <si>
    <t>晚上：周二：16:15-18:00</t>
    <phoneticPr fontId="3" type="noConversion"/>
  </si>
  <si>
    <t>3教-116</t>
    <phoneticPr fontId="3" type="noConversion"/>
  </si>
  <si>
    <t>晚上：周四：16:15-18:00</t>
    <phoneticPr fontId="3" type="noConversion"/>
  </si>
  <si>
    <t>4教-A402</t>
    <phoneticPr fontId="3" type="noConversion"/>
  </si>
  <si>
    <t>商学院</t>
    <phoneticPr fontId="1" type="noConversion"/>
  </si>
  <si>
    <t>彭建辉</t>
    <phoneticPr fontId="1" type="noConversion"/>
  </si>
  <si>
    <t>副高</t>
    <phoneticPr fontId="1" type="noConversion"/>
  </si>
  <si>
    <t>综合英语</t>
    <phoneticPr fontId="1" type="noConversion"/>
  </si>
  <si>
    <t>周三7：30-8：00；10：30-12：30；周五7：30-8：00；10：30-12：30</t>
    <phoneticPr fontId="1" type="noConversion"/>
  </si>
  <si>
    <t>上课教室</t>
    <phoneticPr fontId="1" type="noConversion"/>
  </si>
  <si>
    <t>上课告知</t>
    <phoneticPr fontId="1" type="noConversion"/>
  </si>
  <si>
    <t>赵秀红</t>
    <phoneticPr fontId="1" type="noConversion"/>
  </si>
  <si>
    <t>基础法语</t>
    <phoneticPr fontId="1" type="noConversion"/>
  </si>
  <si>
    <t>周四：     7：45-9:45 11:15-13:00 14:30-15:30 周三：13:20-16:20</t>
    <phoneticPr fontId="1" type="noConversion"/>
  </si>
  <si>
    <t>周四：奉5教A二楼女教师休息室 周三：徐汇417</t>
    <phoneticPr fontId="1" type="noConversion"/>
  </si>
  <si>
    <t>网上</t>
    <phoneticPr fontId="1" type="noConversion"/>
  </si>
  <si>
    <t>8小时*16=128小时</t>
    <phoneticPr fontId="1" type="noConversion"/>
  </si>
  <si>
    <t>英语写作</t>
    <phoneticPr fontId="3" type="noConversion"/>
  </si>
  <si>
    <t>周一12:15-14:45</t>
    <phoneticPr fontId="3" type="noConversion"/>
  </si>
  <si>
    <t>3-423</t>
    <phoneticPr fontId="3" type="noConversion"/>
  </si>
  <si>
    <t>坐班</t>
    <phoneticPr fontId="3" type="noConversion"/>
  </si>
  <si>
    <t>大学英语</t>
    <phoneticPr fontId="3" type="noConversion"/>
  </si>
  <si>
    <t>周一16:15-20:15</t>
    <phoneticPr fontId="3" type="noConversion"/>
  </si>
  <si>
    <t>3教3楼休息室</t>
    <phoneticPr fontId="3" type="noConversion"/>
  </si>
  <si>
    <t>英语听力</t>
    <phoneticPr fontId="3" type="noConversion"/>
  </si>
  <si>
    <t>周四8:00-9:30</t>
    <phoneticPr fontId="3" type="noConversion"/>
  </si>
  <si>
    <t>5B-408</t>
    <phoneticPr fontId="3" type="noConversion"/>
  </si>
  <si>
    <t>周四11:30-13:00</t>
    <phoneticPr fontId="3" type="noConversion"/>
  </si>
  <si>
    <t>周三8:00-16:00</t>
    <phoneticPr fontId="3" type="noConversion"/>
  </si>
  <si>
    <t>在线</t>
    <phoneticPr fontId="3" type="noConversion"/>
  </si>
  <si>
    <t>qq:498008773</t>
    <phoneticPr fontId="3" type="noConversion"/>
  </si>
  <si>
    <t>庄金秋</t>
    <phoneticPr fontId="1" type="noConversion"/>
  </si>
  <si>
    <t>基础法语，基础法语（视听）</t>
    <phoneticPr fontId="1" type="noConversion"/>
  </si>
  <si>
    <t xml:space="preserve">周一 7:30-8:00 11:15-12:15        周四            7:30-8:00 9:30-10:30            12:00-13:00          周五 8:00-16:00           </t>
    <phoneticPr fontId="1" type="noConversion"/>
  </si>
  <si>
    <t>周一 奉贤4A202 4A206      周四  奉贤5A404 5A406  5A222     周五 徐汇6-409</t>
    <phoneticPr fontId="1" type="noConversion"/>
  </si>
  <si>
    <t>课堂；挂网</t>
    <phoneticPr fontId="1" type="noConversion"/>
  </si>
  <si>
    <t>12小时*16=192小时</t>
    <phoneticPr fontId="1" type="noConversion"/>
  </si>
  <si>
    <t>王晓华</t>
    <phoneticPr fontId="1" type="noConversion"/>
  </si>
  <si>
    <t>综合英语四，托福英语</t>
    <phoneticPr fontId="1" type="noConversion"/>
  </si>
  <si>
    <t>周一9:00-16:00周二10:30-17:30 18:00-20:00</t>
    <phoneticPr fontId="1" type="noConversion"/>
  </si>
  <si>
    <t>周一徐汇6教A509周二奉贤5教B406</t>
    <phoneticPr fontId="1" type="noConversion"/>
  </si>
  <si>
    <t>16小时*16=256小时</t>
    <phoneticPr fontId="1" type="noConversion"/>
  </si>
  <si>
    <t>综合英语</t>
    <phoneticPr fontId="19" type="noConversion"/>
  </si>
  <si>
    <t>周二上午10:30-12:00,下午2:45-3:15        周四上午9:00-11:00,下午2:45-3:15      周二或周四晚间18:00-20:00</t>
    <phoneticPr fontId="1" type="noConversion"/>
  </si>
  <si>
    <t>周二：奉贤四教A座女教师休息室     周四：奉贤三教女教师休息室    晚间：奉贤四教A座女教师休息室</t>
    <phoneticPr fontId="1" type="noConversion"/>
  </si>
  <si>
    <t>6.5小时*16=104小时</t>
    <phoneticPr fontId="1" type="noConversion"/>
  </si>
  <si>
    <t>商务英语口译</t>
    <phoneticPr fontId="19" type="noConversion"/>
  </si>
  <si>
    <t>李凤</t>
    <phoneticPr fontId="1" type="noConversion"/>
  </si>
  <si>
    <t>讲师</t>
    <phoneticPr fontId="1" type="noConversion"/>
  </si>
  <si>
    <t>商学院</t>
    <phoneticPr fontId="1" type="noConversion"/>
  </si>
  <si>
    <t>法语泛读1，法语泛读3，法国旅游文化，基础法语（视听）</t>
    <phoneticPr fontId="1" type="noConversion"/>
  </si>
  <si>
    <t>周一(9:30-10:30;12:00-13:00；14:30-15:30）；周四（(9:30-10:30;12:00-13:00；14:30-15:30）；周五（10:00-12:00）</t>
    <phoneticPr fontId="1" type="noConversion"/>
  </si>
  <si>
    <t>周一（4A215-B，5A4楼教师休息室）；周四（4A4楼教师休息室）；周五（5B4楼教师办公室）</t>
    <phoneticPr fontId="1" type="noConversion"/>
  </si>
  <si>
    <t>课堂；挂网</t>
    <phoneticPr fontId="1" type="noConversion"/>
  </si>
  <si>
    <t>（8*16=）128</t>
    <phoneticPr fontId="1" type="noConversion"/>
  </si>
  <si>
    <t>副教授</t>
    <phoneticPr fontId="19" type="noConversion"/>
  </si>
  <si>
    <t>商学院</t>
    <phoneticPr fontId="19" type="noConversion"/>
  </si>
  <si>
    <t>汤海燕</t>
    <phoneticPr fontId="1" type="noConversion"/>
  </si>
  <si>
    <t>张玉华</t>
    <phoneticPr fontId="1" type="noConversion"/>
  </si>
  <si>
    <t>商学院/企业管理系</t>
    <phoneticPr fontId="1" type="noConversion"/>
  </si>
  <si>
    <t>奉贤5B402</t>
    <phoneticPr fontId="1" type="noConversion"/>
  </si>
  <si>
    <t>课程中心；上课时公告</t>
    <phoneticPr fontId="1" type="noConversion"/>
  </si>
  <si>
    <t>人力资源管理</t>
    <phoneticPr fontId="1" type="noConversion"/>
  </si>
  <si>
    <t>周三下午：12：00-16：00 坐班答疑
周二晚上：19:00-23:01 网络答疑</t>
  </si>
  <si>
    <t>高等数学</t>
  </si>
  <si>
    <t>周五下午12：30-16：30固定坐班答疑；
周四（五个晚上）18：00-20：00机动答疑；
周日9:00-12:00网络答疑；
周三晚间18:00-21:00电话答疑。</t>
    <phoneticPr fontId="1" type="noConversion"/>
  </si>
  <si>
    <t>奉贤5B405和4A407</t>
  </si>
  <si>
    <t>教室通知、学院网络</t>
  </si>
  <si>
    <t>姚小远</t>
    <phoneticPr fontId="3" type="noConversion"/>
  </si>
  <si>
    <t>星期五14:30-16:00</t>
    <phoneticPr fontId="3" type="noConversion"/>
  </si>
  <si>
    <t>奉贤商学院教师办公室</t>
    <phoneticPr fontId="3" type="noConversion"/>
  </si>
  <si>
    <t>挂网及课堂通知</t>
    <phoneticPr fontId="3" type="noConversion"/>
  </si>
  <si>
    <t>2个教学平行班</t>
    <phoneticPr fontId="3" type="noConversion"/>
  </si>
  <si>
    <t>政治经济学（社）</t>
    <phoneticPr fontId="3" type="noConversion"/>
  </si>
  <si>
    <t>星期一13:00-15:30
星期五18：00-20:00</t>
    <phoneticPr fontId="3" type="noConversion"/>
  </si>
  <si>
    <t>刘正才</t>
    <phoneticPr fontId="3" type="noConversion"/>
  </si>
  <si>
    <t>房地产项目管理</t>
    <phoneticPr fontId="3" type="noConversion"/>
  </si>
  <si>
    <t>周一下午12:10-13:00</t>
    <phoneticPr fontId="3" type="noConversion"/>
  </si>
  <si>
    <t>奉五教商院教师休息室</t>
    <phoneticPr fontId="3" type="noConversion"/>
  </si>
  <si>
    <t>网上、课堂</t>
    <phoneticPr fontId="3" type="noConversion"/>
  </si>
  <si>
    <t>房地产市场学</t>
    <phoneticPr fontId="3" type="noConversion"/>
  </si>
  <si>
    <t>周二上午8:45-14:45</t>
    <phoneticPr fontId="3" type="noConversion"/>
  </si>
  <si>
    <t>徐六教406</t>
    <phoneticPr fontId="3" type="noConversion"/>
  </si>
  <si>
    <t>房地产经济学</t>
    <phoneticPr fontId="3" type="noConversion"/>
  </si>
  <si>
    <t>周四上午11:15-12:25</t>
    <phoneticPr fontId="3" type="noConversion"/>
  </si>
  <si>
    <t>康正发</t>
    <phoneticPr fontId="1" type="noConversion"/>
  </si>
  <si>
    <t>客户服务与关系管理</t>
    <phoneticPr fontId="1" type="noConversion"/>
  </si>
  <si>
    <t>星期二：9:40-11:00，11:30-12:40，17:30-20:00；
星期三：8:00-11:00,11:30-15:00</t>
    <phoneticPr fontId="1" type="noConversion"/>
  </si>
  <si>
    <t>奉贤5教B406</t>
    <phoneticPr fontId="1" type="noConversion"/>
  </si>
  <si>
    <t>晚上答疑，第2、6、10、14、16周有</t>
    <phoneticPr fontId="1" type="noConversion"/>
  </si>
  <si>
    <t>企业资源管理</t>
    <phoneticPr fontId="1" type="noConversion"/>
  </si>
  <si>
    <t>客户关系管理</t>
    <phoneticPr fontId="1" type="noConversion"/>
  </si>
  <si>
    <t>刘春济</t>
    <phoneticPr fontId="1" type="noConversion"/>
  </si>
  <si>
    <t>消费者行为学</t>
    <phoneticPr fontId="1" type="noConversion"/>
  </si>
  <si>
    <t>周四8:00-12:00</t>
    <phoneticPr fontId="1" type="noConversion"/>
  </si>
  <si>
    <t>奉贤三教五楼教师休息室</t>
    <phoneticPr fontId="1" type="noConversion"/>
  </si>
  <si>
    <t>旅游鉴赏</t>
    <phoneticPr fontId="1" type="noConversion"/>
  </si>
  <si>
    <t>世界遗产旅游</t>
    <phoneticPr fontId="1" type="noConversion"/>
  </si>
  <si>
    <t>旅游文献专题</t>
    <phoneticPr fontId="1" type="noConversion"/>
  </si>
  <si>
    <t>周二9:00-14:00</t>
    <phoneticPr fontId="1" type="noConversion"/>
  </si>
  <si>
    <t>徐汇六教426室</t>
    <phoneticPr fontId="1" type="noConversion"/>
  </si>
  <si>
    <t>杭爱明</t>
    <phoneticPr fontId="1" type="noConversion"/>
  </si>
  <si>
    <t>消费经济学</t>
    <phoneticPr fontId="1" type="noConversion"/>
  </si>
  <si>
    <t>奉四教B103</t>
    <phoneticPr fontId="3" type="noConversion"/>
  </si>
  <si>
    <t>课堂</t>
    <phoneticPr fontId="1" type="noConversion"/>
  </si>
  <si>
    <t>统计学</t>
    <phoneticPr fontId="1" type="noConversion"/>
  </si>
  <si>
    <t>周五17:00-18:00</t>
    <phoneticPr fontId="3" type="noConversion"/>
  </si>
  <si>
    <t>徐汇一/319</t>
    <phoneticPr fontId="3" type="noConversion"/>
  </si>
  <si>
    <t xml:space="preserve">周一全天
周三,周四下午
</t>
  </si>
  <si>
    <t>信箱：lanzhang@shnu.edu.cn 手机：13611781561 QQ：26139106网上公布</t>
  </si>
  <si>
    <t>张芝华</t>
  </si>
  <si>
    <t>微积分下</t>
  </si>
  <si>
    <t>周一下午15:45-17:15</t>
    <phoneticPr fontId="1" type="noConversion"/>
  </si>
  <si>
    <t>5B-414</t>
  </si>
  <si>
    <t>上网公布和上课时公布</t>
  </si>
  <si>
    <t>周三下午13:00-17:00</t>
  </si>
  <si>
    <t>5B-306</t>
  </si>
  <si>
    <t>周三晚上17:45-20:15</t>
  </si>
  <si>
    <t>周四晚上18：00-22:00</t>
  </si>
  <si>
    <t>任何时间</t>
  </si>
  <si>
    <t>zangzif@shnu.edu.cn</t>
  </si>
  <si>
    <t>跨文化传播</t>
  </si>
  <si>
    <t>周二8:30-12:30(现场答疑)
周三全天（网络）
周五8:30-12:30（现场）
周三晚上7：30-9:00</t>
    <phoneticPr fontId="1" type="noConversion"/>
  </si>
  <si>
    <t>徐汇六教316室</t>
  </si>
  <si>
    <t>网络</t>
  </si>
  <si>
    <t>郑晏明</t>
    <phoneticPr fontId="1" type="noConversion"/>
  </si>
  <si>
    <t>市场营销学</t>
    <phoneticPr fontId="1" type="noConversion"/>
  </si>
  <si>
    <t>每周一12：00至20：00</t>
    <phoneticPr fontId="1" type="noConversion"/>
  </si>
  <si>
    <t>奉贤第五教学楼教师办公室</t>
    <phoneticPr fontId="1" type="noConversion"/>
  </si>
  <si>
    <t>已经通知学生</t>
    <phoneticPr fontId="1" type="noConversion"/>
  </si>
  <si>
    <t>电话号码、qq号码均公布，学生可以随时问询，年中无休</t>
    <phoneticPr fontId="1" type="noConversion"/>
  </si>
  <si>
    <t>商务沟通与谈判</t>
    <phoneticPr fontId="1" type="noConversion"/>
  </si>
  <si>
    <t>杜文杰</t>
    <phoneticPr fontId="1" type="noConversion"/>
  </si>
  <si>
    <t>商学院/企业管理系</t>
  </si>
  <si>
    <t>编程语言</t>
    <phoneticPr fontId="1" type="noConversion"/>
  </si>
  <si>
    <t>周一12：30-16：30</t>
    <phoneticPr fontId="1" type="noConversion"/>
  </si>
  <si>
    <t>奉贤5教B408</t>
    <phoneticPr fontId="1" type="noConversion"/>
  </si>
  <si>
    <t>坐班答疑</t>
    <phoneticPr fontId="1" type="noConversion"/>
  </si>
  <si>
    <t>周五12：00-16：00</t>
    <phoneticPr fontId="1" type="noConversion"/>
  </si>
  <si>
    <t>徐汇6教408</t>
    <phoneticPr fontId="1" type="noConversion"/>
  </si>
  <si>
    <t>网络营销</t>
    <phoneticPr fontId="1" type="noConversion"/>
  </si>
  <si>
    <t>周二8：00-16：00</t>
    <phoneticPr fontId="1" type="noConversion"/>
  </si>
  <si>
    <t>每周一晚8：00-9：30</t>
    <phoneticPr fontId="1" type="noConversion"/>
  </si>
  <si>
    <t>在线答疑</t>
    <phoneticPr fontId="1" type="noConversion"/>
  </si>
  <si>
    <t>网络答疑（qq在线答疑，Email答疑）</t>
    <phoneticPr fontId="1" type="noConversion"/>
  </si>
  <si>
    <t>初志坤</t>
  </si>
  <si>
    <t>电子商务法规</t>
  </si>
  <si>
    <t>商院5B406室</t>
    <phoneticPr fontId="1" type="noConversion"/>
  </si>
  <si>
    <t xml:space="preserve">初志坤 </t>
  </si>
  <si>
    <t xml:space="preserve">物业管理文书 </t>
  </si>
  <si>
    <t>商院5B406室</t>
  </si>
  <si>
    <t>商院5B407室</t>
  </si>
  <si>
    <t>张玉华</t>
    <phoneticPr fontId="1" type="noConversion"/>
  </si>
  <si>
    <t>教授</t>
    <phoneticPr fontId="1" type="noConversion"/>
  </si>
  <si>
    <t>商学院/企业管理系</t>
    <phoneticPr fontId="1" type="noConversion"/>
  </si>
  <si>
    <t>电子商务项目管理</t>
    <phoneticPr fontId="1" type="noConversion"/>
  </si>
  <si>
    <t>周三下午：12：00-16：00 坐班答疑
周二晚上：19:00-23:00 网络答疑</t>
    <phoneticPr fontId="1" type="noConversion"/>
  </si>
  <si>
    <t>奉贤5B402</t>
    <phoneticPr fontId="1" type="noConversion"/>
  </si>
  <si>
    <t>课程中心；上课时公告</t>
    <phoneticPr fontId="1" type="noConversion"/>
  </si>
  <si>
    <t>开会时不答疑；
邮箱工作时间答疑（邮箱地址上课告知学生）。</t>
    <phoneticPr fontId="1" type="noConversion"/>
  </si>
  <si>
    <t>刘民英</t>
    <phoneticPr fontId="19" type="noConversion"/>
  </si>
  <si>
    <t>旅行社与旅游产品设计营销</t>
    <phoneticPr fontId="19" type="noConversion"/>
  </si>
  <si>
    <t>周四11:20—14:20 ；17:：00—17：30；19:30-20:00</t>
    <phoneticPr fontId="19" type="noConversion"/>
  </si>
  <si>
    <t>奉贤五教教师休息室</t>
    <phoneticPr fontId="19" type="noConversion"/>
  </si>
  <si>
    <t>电话：13818969888</t>
    <phoneticPr fontId="19" type="noConversion"/>
  </si>
  <si>
    <t>商务礼仪（徐汇专升本中美经济）</t>
    <phoneticPr fontId="19" type="noConversion"/>
  </si>
  <si>
    <t>周五9:30—12:30
网上答疑；19:30-21:00</t>
    <phoneticPr fontId="19" type="noConversion"/>
  </si>
  <si>
    <t>上午徐汇六教426；下午、晚上一教310</t>
    <phoneticPr fontId="19" type="noConversion"/>
  </si>
  <si>
    <t>QQ：574110596</t>
    <phoneticPr fontId="19" type="noConversion"/>
  </si>
  <si>
    <t>前五周晚上有答疑</t>
    <phoneticPr fontId="19" type="noConversion"/>
  </si>
  <si>
    <t>蔡炜</t>
    <phoneticPr fontId="19" type="noConversion"/>
  </si>
  <si>
    <t>讲师</t>
    <phoneticPr fontId="19" type="noConversion"/>
  </si>
  <si>
    <t>公共关系学</t>
    <phoneticPr fontId="19" type="noConversion"/>
  </si>
  <si>
    <t>周一上午</t>
    <phoneticPr fontId="19" type="noConversion"/>
  </si>
  <si>
    <t xml:space="preserve">商学院418  </t>
    <phoneticPr fontId="19" type="noConversion"/>
  </si>
  <si>
    <t>网上公示，课堂告知学生</t>
    <phoneticPr fontId="19" type="noConversion"/>
  </si>
  <si>
    <t>商务谈判</t>
    <phoneticPr fontId="19" type="noConversion"/>
  </si>
  <si>
    <t>周三下午、晚上</t>
    <phoneticPr fontId="19" type="noConversion"/>
  </si>
  <si>
    <t>奉贤商学院414</t>
    <phoneticPr fontId="19" type="noConversion"/>
  </si>
  <si>
    <t>周四下午</t>
    <phoneticPr fontId="19" type="noConversion"/>
  </si>
  <si>
    <t xml:space="preserve">商学院406  </t>
    <phoneticPr fontId="19" type="noConversion"/>
  </si>
  <si>
    <t>周五下午、晚上</t>
    <phoneticPr fontId="19" type="noConversion"/>
  </si>
  <si>
    <t xml:space="preserve">周二上午8:00-9:30；
周五8：30-17：30 </t>
    <phoneticPr fontId="3" type="noConversion"/>
  </si>
  <si>
    <t>王周伟</t>
    <phoneticPr fontId="1" type="noConversion"/>
  </si>
  <si>
    <t>王周伟</t>
    <phoneticPr fontId="1" type="noConversion"/>
  </si>
  <si>
    <t>副教授</t>
    <phoneticPr fontId="1" type="noConversion"/>
  </si>
  <si>
    <t>商学院投保系</t>
    <phoneticPr fontId="1" type="noConversion"/>
  </si>
  <si>
    <t>商学院投保系</t>
    <phoneticPr fontId="1" type="noConversion"/>
  </si>
  <si>
    <t>金融风险管理</t>
    <phoneticPr fontId="1" type="noConversion"/>
  </si>
  <si>
    <t>金融风险管理</t>
    <phoneticPr fontId="1" type="noConversion"/>
  </si>
  <si>
    <t>周三坐班：8-9：30；13-16：30</t>
    <phoneticPr fontId="1" type="noConversion"/>
  </si>
  <si>
    <t>奉贤5B405</t>
    <phoneticPr fontId="1" type="noConversion"/>
  </si>
  <si>
    <t>坐班,开会时不答疑</t>
    <phoneticPr fontId="1" type="noConversion"/>
  </si>
  <si>
    <t>网络</t>
    <phoneticPr fontId="1" type="noConversion"/>
  </si>
  <si>
    <t>第8、11、14、16、18周三晚上</t>
    <phoneticPr fontId="1" type="noConversion"/>
  </si>
  <si>
    <t>晚上</t>
    <phoneticPr fontId="1" type="noConversion"/>
  </si>
  <si>
    <t>王诤诤</t>
    <phoneticPr fontId="1" type="noConversion"/>
  </si>
  <si>
    <t>房地产估价</t>
    <phoneticPr fontId="1" type="noConversion"/>
  </si>
  <si>
    <t>周二下午13：00-16:30</t>
    <phoneticPr fontId="1" type="noConversion"/>
  </si>
  <si>
    <t>奉商学院四楼教师办公室</t>
    <phoneticPr fontId="1" type="noConversion"/>
  </si>
  <si>
    <t>坐班</t>
    <phoneticPr fontId="1" type="noConversion"/>
  </si>
  <si>
    <t>周二上午8：00-9:15</t>
    <phoneticPr fontId="1" type="noConversion"/>
  </si>
  <si>
    <t>zzwang@shnu.edu.cn</t>
    <phoneticPr fontId="1" type="noConversion"/>
  </si>
  <si>
    <t>周二下午16：30-18:00</t>
    <phoneticPr fontId="1" type="noConversion"/>
  </si>
  <si>
    <t>讲师</t>
    <phoneticPr fontId="1" type="noConversion"/>
  </si>
  <si>
    <t>房地产评估</t>
    <phoneticPr fontId="1" type="noConversion"/>
  </si>
  <si>
    <t>周三全天8:00-16:30</t>
    <phoneticPr fontId="1" type="noConversion"/>
  </si>
  <si>
    <t>网页：学院/人才培养/本科生；上课时公告</t>
    <phoneticPr fontId="1" type="noConversion"/>
  </si>
  <si>
    <t>坐班</t>
    <phoneticPr fontId="1" type="noConversion"/>
  </si>
  <si>
    <t>张毅</t>
    <phoneticPr fontId="1" type="noConversion"/>
  </si>
  <si>
    <t>证券投资分析</t>
    <phoneticPr fontId="1" type="noConversion"/>
  </si>
  <si>
    <t>上午奉四教A515，中下午三教115教室或三教三楼教师休息室</t>
    <phoneticPr fontId="1" type="noConversion"/>
  </si>
  <si>
    <t>每晚8：00-9：00</t>
    <phoneticPr fontId="1" type="noConversion"/>
  </si>
  <si>
    <t>班级QQ群在线答疑</t>
    <phoneticPr fontId="1" type="noConversion"/>
  </si>
  <si>
    <t>风险投资</t>
    <phoneticPr fontId="1" type="noConversion"/>
  </si>
  <si>
    <t>李慧</t>
    <phoneticPr fontId="1" type="noConversion"/>
  </si>
  <si>
    <t>公司金融</t>
    <phoneticPr fontId="1" type="noConversion"/>
  </si>
  <si>
    <t>周二下午2：30-3：30</t>
    <phoneticPr fontId="1" type="noConversion"/>
  </si>
  <si>
    <t>五教B-四楼女教师休息室</t>
    <phoneticPr fontId="1" type="noConversion"/>
  </si>
  <si>
    <t>周五</t>
    <phoneticPr fontId="1" type="noConversion"/>
  </si>
  <si>
    <t>huili_fd@qq.com</t>
    <phoneticPr fontId="1" type="noConversion"/>
  </si>
  <si>
    <t>周二晚上5：30-7：30</t>
    <phoneticPr fontId="1" type="noConversion"/>
  </si>
  <si>
    <t>金融学</t>
    <phoneticPr fontId="1" type="noConversion"/>
  </si>
  <si>
    <t>五教教师休息室</t>
    <phoneticPr fontId="1" type="noConversion"/>
  </si>
  <si>
    <t>崔百胜</t>
    <phoneticPr fontId="1" type="noConversion"/>
  </si>
  <si>
    <t>金融理财原理与实务</t>
    <phoneticPr fontId="1" type="noConversion"/>
  </si>
  <si>
    <t>邮箱：bshcui@shnu.edu.cn</t>
    <phoneticPr fontId="1" type="noConversion"/>
  </si>
  <si>
    <t>徐汇六教C209</t>
    <phoneticPr fontId="1" type="noConversion"/>
  </si>
  <si>
    <t>林燕</t>
    <phoneticPr fontId="1" type="noConversion"/>
  </si>
  <si>
    <t>保险学原理</t>
    <phoneticPr fontId="1" type="noConversion"/>
  </si>
  <si>
    <t>周二8：00－16：00</t>
    <phoneticPr fontId="1" type="noConversion"/>
  </si>
  <si>
    <t>邮箱: ylin@shnu.edu.cn</t>
    <phoneticPr fontId="1" type="noConversion"/>
  </si>
  <si>
    <t>保险学</t>
    <phoneticPr fontId="1" type="noConversion"/>
  </si>
  <si>
    <t>双周周二晚上：19：00-22：00</t>
    <phoneticPr fontId="1" type="noConversion"/>
  </si>
  <si>
    <t>QQ:2647588810；wangzhouw@163.com</t>
    <phoneticPr fontId="1" type="noConversion"/>
  </si>
  <si>
    <t>网络</t>
    <phoneticPr fontId="1" type="noConversion"/>
  </si>
  <si>
    <t>李慧</t>
    <phoneticPr fontId="1" type="noConversion"/>
  </si>
  <si>
    <t>金融学</t>
    <phoneticPr fontId="1" type="noConversion"/>
  </si>
  <si>
    <t>周二晚上5：30-7：30</t>
    <phoneticPr fontId="1" type="noConversion"/>
  </si>
  <si>
    <t>五教B-四楼女教师休息室</t>
    <phoneticPr fontId="1" type="noConversion"/>
  </si>
  <si>
    <t>王虹</t>
    <phoneticPr fontId="1" type="noConversion"/>
  </si>
  <si>
    <t>财产保险</t>
    <phoneticPr fontId="1" type="noConversion"/>
  </si>
  <si>
    <t>周四下午  15:30-16:30</t>
    <phoneticPr fontId="1" type="noConversion"/>
  </si>
  <si>
    <t>晚上</t>
    <phoneticPr fontId="1" type="noConversion"/>
  </si>
  <si>
    <t>商学院投保系</t>
    <phoneticPr fontId="1" type="noConversion"/>
  </si>
  <si>
    <t>人身保险</t>
    <phoneticPr fontId="1" type="noConversion"/>
  </si>
  <si>
    <t>网页：学院/人才培养/本科生；上课时公告</t>
    <phoneticPr fontId="1" type="noConversion"/>
  </si>
  <si>
    <t>坐班</t>
    <phoneticPr fontId="1" type="noConversion"/>
  </si>
  <si>
    <t>班级qq群,邮箱: ylin@shnu.edu.cn</t>
    <phoneticPr fontId="1" type="noConversion"/>
  </si>
  <si>
    <t>网络</t>
    <phoneticPr fontId="1" type="noConversion"/>
  </si>
  <si>
    <t>黄建中</t>
    <phoneticPr fontId="1" type="noConversion"/>
  </si>
  <si>
    <t>副教授</t>
    <phoneticPr fontId="1" type="noConversion"/>
  </si>
  <si>
    <t>衍生品投资</t>
    <phoneticPr fontId="1" type="noConversion"/>
  </si>
  <si>
    <t>周一15：30-17：30；周二11:20-12:20</t>
    <phoneticPr fontId="1" type="noConversion"/>
  </si>
  <si>
    <t>奉贤5教B406</t>
    <phoneticPr fontId="1" type="noConversion"/>
  </si>
  <si>
    <t>周四15：00-17:30</t>
    <phoneticPr fontId="1" type="noConversion"/>
  </si>
  <si>
    <t>各班QQ群、邮箱：huangjzh2002@163.com</t>
    <phoneticPr fontId="1" type="noConversion"/>
  </si>
  <si>
    <t>周一20:30-22:00</t>
    <phoneticPr fontId="1" type="noConversion"/>
  </si>
  <si>
    <t>投资银行学</t>
    <phoneticPr fontId="1" type="noConversion"/>
  </si>
  <si>
    <t>周一15：30-17：30</t>
    <phoneticPr fontId="1" type="noConversion"/>
  </si>
  <si>
    <t>张元庆</t>
    <phoneticPr fontId="3" type="noConversion"/>
  </si>
  <si>
    <t>奉贤4教D区102</t>
    <phoneticPr fontId="3" type="noConversion"/>
  </si>
  <si>
    <t>概率论</t>
    <phoneticPr fontId="3" type="noConversion"/>
  </si>
  <si>
    <t>周五14:30-15:30</t>
    <phoneticPr fontId="3" type="noConversion"/>
  </si>
  <si>
    <t>奉贤5教A区107</t>
    <phoneticPr fontId="3" type="noConversion"/>
  </si>
  <si>
    <t>统计学</t>
    <phoneticPr fontId="3" type="noConversion"/>
  </si>
  <si>
    <t>周二11:15-12:30</t>
    <phoneticPr fontId="3" type="noConversion"/>
  </si>
  <si>
    <t>空间计量经济学</t>
    <phoneticPr fontId="3" type="noConversion"/>
  </si>
  <si>
    <t>周四8;00-11:30</t>
    <phoneticPr fontId="3" type="noConversion"/>
  </si>
  <si>
    <t>徐汇商504</t>
    <phoneticPr fontId="3" type="noConversion"/>
  </si>
  <si>
    <t>数据挖掘</t>
    <phoneticPr fontId="3" type="noConversion"/>
  </si>
  <si>
    <t>周四15;00-17:30</t>
    <phoneticPr fontId="3" type="noConversion"/>
  </si>
  <si>
    <t>奉贤4教A区102</t>
    <phoneticPr fontId="3" type="noConversion"/>
  </si>
  <si>
    <t>各门课程</t>
    <phoneticPr fontId="3" type="noConversion"/>
  </si>
  <si>
    <t>周四18:30-21:30</t>
    <phoneticPr fontId="3" type="noConversion"/>
  </si>
  <si>
    <t>周五19:30-21:30</t>
    <phoneticPr fontId="3" type="noConversion"/>
  </si>
  <si>
    <t>电话</t>
    <phoneticPr fontId="3" type="noConversion"/>
  </si>
  <si>
    <t>陈健</t>
    <phoneticPr fontId="3" type="noConversion"/>
  </si>
  <si>
    <t>周一上午8:00-10:30</t>
    <phoneticPr fontId="3" type="noConversion"/>
  </si>
  <si>
    <t>奉贤4C106</t>
    <phoneticPr fontId="3" type="noConversion"/>
  </si>
  <si>
    <t>周五上午9:45-12:00</t>
    <phoneticPr fontId="3" type="noConversion"/>
  </si>
  <si>
    <t>奉贤4A307</t>
    <phoneticPr fontId="3" type="noConversion"/>
  </si>
  <si>
    <t>金融学研究方法和前沿选讲</t>
    <phoneticPr fontId="3" type="noConversion"/>
  </si>
  <si>
    <t>周五下午13:00-15:30奉贤5A219</t>
    <phoneticPr fontId="3" type="noConversion"/>
  </si>
  <si>
    <t>奉贤5A219</t>
    <phoneticPr fontId="3" type="noConversion"/>
  </si>
  <si>
    <t xml:space="preserve">讲师 </t>
    <phoneticPr fontId="3" type="noConversion"/>
  </si>
  <si>
    <t>周一上午8：00-9：30</t>
    <phoneticPr fontId="3" type="noConversion"/>
  </si>
  <si>
    <t>奉贤四教A221</t>
    <phoneticPr fontId="3" type="noConversion"/>
  </si>
  <si>
    <t>周四上午10：30-12：00</t>
    <phoneticPr fontId="3" type="noConversion"/>
  </si>
  <si>
    <t>徐汇六教101</t>
    <phoneticPr fontId="3" type="noConversion"/>
  </si>
  <si>
    <t>周一上午9：45-12：00</t>
    <phoneticPr fontId="3" type="noConversion"/>
  </si>
  <si>
    <t>奉贤四教B107</t>
    <phoneticPr fontId="3" type="noConversion"/>
  </si>
  <si>
    <t>张震</t>
    <phoneticPr fontId="3" type="noConversion"/>
  </si>
  <si>
    <t>公司金融学、资信评估、期货投资</t>
    <phoneticPr fontId="3" type="noConversion"/>
  </si>
  <si>
    <t>周一9:00-16:00/周四10:00-11:30 18：00:20:00</t>
    <phoneticPr fontId="3" type="noConversion"/>
  </si>
  <si>
    <t>周一 徐汇6教C209/周四 奉贤5教B406</t>
    <phoneticPr fontId="3" type="noConversion"/>
  </si>
  <si>
    <t>课堂；挂网</t>
    <phoneticPr fontId="3" type="noConversion"/>
  </si>
  <si>
    <t>赵金实</t>
    <phoneticPr fontId="3" type="noConversion"/>
  </si>
  <si>
    <t>Excel在经济管理中的应用</t>
    <phoneticPr fontId="3" type="noConversion"/>
  </si>
  <si>
    <t>周一下午1:00-2:30</t>
    <phoneticPr fontId="3" type="noConversion"/>
  </si>
  <si>
    <t>奉贤二教A102</t>
    <phoneticPr fontId="3" type="noConversion"/>
  </si>
  <si>
    <t>周二上午9:45-11:15</t>
    <phoneticPr fontId="3" type="noConversion"/>
  </si>
  <si>
    <t>奉贤五教A219</t>
    <phoneticPr fontId="3" type="noConversion"/>
  </si>
  <si>
    <t>金融建模与实验</t>
    <phoneticPr fontId="3" type="noConversion"/>
  </si>
  <si>
    <t>周二12:15-14:15</t>
    <phoneticPr fontId="3" type="noConversion"/>
  </si>
  <si>
    <t>奉贤四教C204</t>
    <phoneticPr fontId="3" type="noConversion"/>
  </si>
  <si>
    <t>奉贤四教教师休息室</t>
    <phoneticPr fontId="3" type="noConversion"/>
  </si>
  <si>
    <t>张元庆</t>
    <phoneticPr fontId="3" type="noConversion"/>
  </si>
  <si>
    <t>讲师</t>
    <phoneticPr fontId="3" type="noConversion"/>
  </si>
  <si>
    <t>随机过程</t>
    <phoneticPr fontId="3" type="noConversion"/>
  </si>
  <si>
    <t>周二14:30-15:30</t>
    <phoneticPr fontId="3" type="noConversion"/>
  </si>
  <si>
    <t>奉贤4教D区102</t>
    <phoneticPr fontId="3" type="noConversion"/>
  </si>
  <si>
    <t>现场</t>
    <phoneticPr fontId="3" type="noConversion"/>
  </si>
  <si>
    <t>赵金实</t>
    <phoneticPr fontId="3" type="noConversion"/>
  </si>
  <si>
    <t>副教授</t>
    <phoneticPr fontId="3" type="noConversion"/>
  </si>
  <si>
    <t>证券投资学</t>
    <phoneticPr fontId="3" type="noConversion"/>
  </si>
  <si>
    <t>周一下午2:45-4：15</t>
    <phoneticPr fontId="3" type="noConversion"/>
  </si>
  <si>
    <t>奉贤四教A306</t>
    <phoneticPr fontId="3" type="noConversion"/>
  </si>
  <si>
    <t>奉贤四教A402</t>
    <phoneticPr fontId="3" type="noConversion"/>
  </si>
  <si>
    <t>白云芬</t>
    <phoneticPr fontId="3" type="noConversion"/>
  </si>
  <si>
    <t>管理运筹学</t>
    <phoneticPr fontId="3" type="noConversion"/>
  </si>
  <si>
    <t>周四上午8:00-10:30</t>
    <phoneticPr fontId="3" type="noConversion"/>
  </si>
  <si>
    <t>奉贤三教216</t>
    <phoneticPr fontId="3" type="noConversion"/>
  </si>
  <si>
    <t>信用风险管理</t>
    <phoneticPr fontId="3" type="noConversion"/>
  </si>
  <si>
    <t>周四12:15-14:30</t>
    <phoneticPr fontId="3" type="noConversion"/>
  </si>
  <si>
    <t>网络、电话、现场</t>
    <phoneticPr fontId="3" type="noConversion"/>
  </si>
  <si>
    <t>结构信贷产品</t>
    <phoneticPr fontId="3" type="noConversion"/>
  </si>
  <si>
    <t>周五上午9:45-12:15</t>
    <phoneticPr fontId="3" type="noConversion"/>
  </si>
  <si>
    <t>奉贤四教D105</t>
    <phoneticPr fontId="3" type="noConversion"/>
  </si>
  <si>
    <t>概率论与数理统计</t>
    <phoneticPr fontId="3" type="noConversion"/>
  </si>
  <si>
    <t>周五下午13:00-15:30</t>
    <phoneticPr fontId="3" type="noConversion"/>
  </si>
  <si>
    <t>奉贤五教A118</t>
    <phoneticPr fontId="3" type="noConversion"/>
  </si>
  <si>
    <t>朱敏</t>
    <phoneticPr fontId="3" type="noConversion"/>
  </si>
  <si>
    <t>SAS编程与金融数据处理</t>
    <phoneticPr fontId="3" type="noConversion"/>
  </si>
  <si>
    <t>周四坐班：10：00-16:00</t>
    <phoneticPr fontId="3" type="noConversion"/>
  </si>
  <si>
    <t>徐汇A411</t>
    <phoneticPr fontId="3" type="noConversion"/>
  </si>
  <si>
    <t>网页：学院/人才培养/本科生；上课时公告</t>
    <phoneticPr fontId="3" type="noConversion"/>
  </si>
  <si>
    <t>统计学</t>
    <phoneticPr fontId="3" type="noConversion"/>
  </si>
  <si>
    <t>双周周二晚上：19：00-22：00</t>
    <phoneticPr fontId="3" type="noConversion"/>
  </si>
  <si>
    <t>QQ:1556237847；parazhumin@163.com</t>
    <phoneticPr fontId="3" type="noConversion"/>
  </si>
  <si>
    <t>周一：12:00-13:00  15：00-17:00</t>
    <phoneticPr fontId="3" type="noConversion"/>
  </si>
  <si>
    <t>周二：10：30-11:30</t>
    <phoneticPr fontId="3" type="noConversion"/>
  </si>
  <si>
    <t>奉贤5B405</t>
    <phoneticPr fontId="3" type="noConversion"/>
  </si>
  <si>
    <t>傅毅</t>
    <phoneticPr fontId="3" type="noConversion"/>
  </si>
  <si>
    <t>概率/统计/金融机构风险管理</t>
    <phoneticPr fontId="3" type="noConversion"/>
  </si>
  <si>
    <t>周一15:30-18:00</t>
    <phoneticPr fontId="3" type="noConversion"/>
  </si>
  <si>
    <t>奉贤5教4楼教师休息室</t>
    <phoneticPr fontId="3" type="noConversion"/>
  </si>
  <si>
    <t>周一20:00-20:30</t>
    <phoneticPr fontId="3" type="noConversion"/>
  </si>
  <si>
    <t>奉贤3教109</t>
    <phoneticPr fontId="3" type="noConversion"/>
  </si>
  <si>
    <t>周四10:30-12:00</t>
    <phoneticPr fontId="3" type="noConversion"/>
  </si>
  <si>
    <t>周四14:30-15:30</t>
    <phoneticPr fontId="3" type="noConversion"/>
  </si>
  <si>
    <t>周二9:00-17:00</t>
    <phoneticPr fontId="3" type="noConversion"/>
  </si>
  <si>
    <t>徐汇6教411</t>
    <phoneticPr fontId="3" type="noConversion"/>
  </si>
  <si>
    <t>现场/网上</t>
    <phoneticPr fontId="3" type="noConversion"/>
  </si>
  <si>
    <t>周五13:00-17:00</t>
    <phoneticPr fontId="3" type="noConversion"/>
  </si>
  <si>
    <t>孙泽蕤</t>
    <phoneticPr fontId="3" type="noConversion"/>
  </si>
  <si>
    <t>收购、兼并与重组</t>
    <phoneticPr fontId="3" type="noConversion"/>
  </si>
  <si>
    <t>周一上午8:00-9:40</t>
    <phoneticPr fontId="3" type="noConversion"/>
  </si>
  <si>
    <t>信用评级</t>
    <phoneticPr fontId="3" type="noConversion"/>
  </si>
  <si>
    <t>上午：奉贤四教教师休息室；下午：教师候车室</t>
    <phoneticPr fontId="3" type="noConversion"/>
  </si>
  <si>
    <t>周四上午8:00-9:40；下午14:30-15:30</t>
    <phoneticPr fontId="3" type="noConversion"/>
  </si>
  <si>
    <t>信用管理研究方法与专题</t>
    <phoneticPr fontId="3" type="noConversion"/>
  </si>
  <si>
    <t>商学院金融系</t>
    <phoneticPr fontId="3" type="noConversion"/>
  </si>
  <si>
    <t>胡春燕</t>
    <phoneticPr fontId="1" type="noConversion"/>
  </si>
  <si>
    <t>产业经济学</t>
    <phoneticPr fontId="1" type="noConversion"/>
  </si>
  <si>
    <t xml:space="preserve">奉贤四教D座305；奉贤四教D座304           </t>
    <phoneticPr fontId="1" type="noConversion"/>
  </si>
  <si>
    <t>周五8:45-9:40；  周五12:00-12:30</t>
    <phoneticPr fontId="1" type="noConversion"/>
  </si>
  <si>
    <t>网页：学院/人才培养/本科生；上课时公告</t>
    <phoneticPr fontId="1" type="noConversion"/>
  </si>
  <si>
    <t>商学院六教404</t>
    <phoneticPr fontId="1" type="noConversion"/>
  </si>
  <si>
    <t>（周四）；13：00-16:00</t>
    <phoneticPr fontId="1" type="noConversion"/>
  </si>
  <si>
    <t>商学院（奉贤五教）教师休息室</t>
    <phoneticPr fontId="1" type="noConversion"/>
  </si>
  <si>
    <t>周五晚间17：20-20：20（学期最后二周）</t>
    <phoneticPr fontId="1" type="noConversion"/>
  </si>
  <si>
    <t>商学院（徐汇）404室</t>
    <phoneticPr fontId="1" type="noConversion"/>
  </si>
  <si>
    <t>周四晚间17：20-20：20（学期最后二周）</t>
    <phoneticPr fontId="1" type="noConversion"/>
  </si>
  <si>
    <t>邮箱: hcy1230@shnu.edu.cn</t>
    <phoneticPr fontId="1" type="noConversion"/>
  </si>
  <si>
    <t>周一下午13：20－15：50；
周五上午09:05-09:40；
周五下午12：20－15：20；
周五下午12：20－16：35（双周）</t>
    <phoneticPr fontId="1" type="noConversion"/>
  </si>
  <si>
    <t>商学院六教404（周一）；
奉贤四教D305（周五上午，上半学期、15-16周）。
三教二楼教师休息室，（周五上午，10-14周）；
商学院5B教师休息室（周五下午）</t>
    <phoneticPr fontId="1" type="noConversion"/>
  </si>
  <si>
    <t>周五晚间17：30-20：20（双周，13、15周）；</t>
    <phoneticPr fontId="1" type="noConversion"/>
  </si>
  <si>
    <t>商学院奉贤5B教师休息室</t>
    <phoneticPr fontId="1" type="noConversion"/>
  </si>
  <si>
    <t>商学院六教404（周一）；奉贤四教D305（周五上午）；商学院奉贤5B教师休息室（周五下午）</t>
    <phoneticPr fontId="1" type="noConversion"/>
  </si>
  <si>
    <t>林燕</t>
    <phoneticPr fontId="1" type="noConversion"/>
  </si>
  <si>
    <t>讲师</t>
    <phoneticPr fontId="1" type="noConversion"/>
  </si>
  <si>
    <t>商学院投保系</t>
    <phoneticPr fontId="1" type="noConversion"/>
  </si>
  <si>
    <t>保险学原理</t>
    <phoneticPr fontId="1" type="noConversion"/>
  </si>
  <si>
    <t>周一下午13：20－15：50；
周五上午09:05-09:40；
周五下午12：20－15：20；
周五下午12：20－16：35（双周）</t>
    <phoneticPr fontId="1" type="noConversion"/>
  </si>
  <si>
    <t>商学院六教404（周一）；
奉贤四教D305（周五上午，上半学期、15-16周）。
三教二楼教师休息室，（周五上午，10-14周）；
商学院5B教师休息室（周五下午）</t>
    <phoneticPr fontId="1" type="noConversion"/>
  </si>
  <si>
    <t>网页：学院/人才培养/本科生；上课时公告</t>
    <phoneticPr fontId="1" type="noConversion"/>
  </si>
  <si>
    <t>坐班</t>
    <phoneticPr fontId="1" type="noConversion"/>
  </si>
  <si>
    <t>黄静</t>
  </si>
  <si>
    <t>建筑工程评估基础</t>
  </si>
  <si>
    <t>周二10:25-15:25（奉贤坐班答疑）
周一、周三、周四19:30-21:30网络及电话答疑</t>
  </si>
  <si>
    <t>奉贤五教A二楼教师休息室</t>
  </si>
  <si>
    <t>全校公开</t>
  </si>
  <si>
    <t>周一上午8：00-11:00</t>
  </si>
  <si>
    <t>奉贤五教教师办公室</t>
  </si>
  <si>
    <t>网页：学院/人才培养/本科生；上课时公告</t>
  </si>
  <si>
    <t>经济学专业</t>
  </si>
  <si>
    <t>周二下午15：00-18:00</t>
  </si>
  <si>
    <t>财务管理与资产评估</t>
  </si>
  <si>
    <t>资产评估综合模拟</t>
  </si>
  <si>
    <t>周一上午8：00-10:30</t>
  </si>
  <si>
    <t>资产评估</t>
  </si>
  <si>
    <t>财务管理</t>
  </si>
  <si>
    <t>周五上午11：16-12：16；周三下午1：00-3：00；12-16周的周五晚上5：00-7：00</t>
  </si>
  <si>
    <t>奉贤四教A106教室；奉贤5B4楼教师休息室</t>
  </si>
  <si>
    <t>网上公开</t>
  </si>
  <si>
    <t>坐班答疑64小时；网络等其他形式答疑80小时</t>
  </si>
  <si>
    <t>工商管理类</t>
  </si>
  <si>
    <t>周三上午11：16-12：16；周三下午1：00-3：00；12-16周的周五晚上5：00-7：00</t>
  </si>
  <si>
    <t>奉贤五教B306教室；奉贤5B5楼教师休息室</t>
  </si>
  <si>
    <t>坐班答疑64小时；网络等其他形式答疑81小时</t>
  </si>
  <si>
    <t>审计学</t>
  </si>
  <si>
    <t>周一上午10:30-12:00；周五上午10:45-12:45，下午14:45-15:15；晚上答疑周一，具体时间根据学生要求而定</t>
  </si>
  <si>
    <t xml:space="preserve">奉贤五教B408 </t>
  </si>
  <si>
    <t>网络及课堂</t>
  </si>
  <si>
    <t>白天每周4小时，加上网络、电话等答疑，总时数无法确定</t>
  </si>
  <si>
    <t>基础会计</t>
  </si>
  <si>
    <t>周一、周三</t>
  </si>
  <si>
    <t>3--108；5A--218</t>
  </si>
  <si>
    <t>网络、和学生直接沟通</t>
  </si>
  <si>
    <t>奉贤</t>
  </si>
  <si>
    <t>周一、</t>
  </si>
  <si>
    <t>商学院教室休息室</t>
  </si>
  <si>
    <t>5A--119</t>
  </si>
  <si>
    <t>商学院财务管理系</t>
  </si>
  <si>
    <t>财务会计学（I)</t>
  </si>
  <si>
    <t>周二白天9:00-14:30及16:30-19:00；周二晚上19:00-20:15</t>
  </si>
  <si>
    <t>奉贤图书馆三楼莎拉</t>
  </si>
  <si>
    <t>课上或教学大纲</t>
  </si>
  <si>
    <t>每周9小时一刻钟，其中白天8小时，晚上1小时一刻钟，从第一周开始至第16周，期中开始总共148小时</t>
  </si>
  <si>
    <t>14级工商管理大类（1）班</t>
  </si>
  <si>
    <t>每周9个小时一刻钟，白天8小时，晚上1小时一刻钟，从第一周开始至第16周，总共148小时</t>
  </si>
  <si>
    <t>14级工商管理大类（2）和（3）班</t>
  </si>
  <si>
    <t>会计实务</t>
  </si>
  <si>
    <t>会计综合模拟</t>
  </si>
  <si>
    <t>周二10：15-12：15；14：30-16：30；周二晚上</t>
  </si>
  <si>
    <t>奉贤4B-307；奉贤五教B座教师休息室</t>
  </si>
  <si>
    <t>挂网、与学生当面沟通</t>
  </si>
  <si>
    <t xml:space="preserve"> 148小时</t>
  </si>
  <si>
    <t>周五7：45-9：45；周二晚上</t>
  </si>
  <si>
    <t>个人税务与遗传筹划</t>
  </si>
  <si>
    <t>周五14：30-16：30；周二晚上</t>
  </si>
  <si>
    <t>奉贤5教A座二楼教师休息室</t>
  </si>
  <si>
    <t>企业经营模拟</t>
  </si>
  <si>
    <t>1、白天坐班答疑：周四上午8:00-12:00 2、晚间自习答疑：周五晚间18:00-20:00  3、网络答疑：周四18:00-21:00  4、电话答疑：周三19:30-21:00</t>
  </si>
  <si>
    <t xml:space="preserve">商学院办公室（奉贤）    </t>
  </si>
  <si>
    <t>高级财务会计</t>
  </si>
  <si>
    <t>每周白天：周五1-2节周三12：30-15：00电话邮箱周六18：00-22：00晚上：周三18：00-19：30（1-5周）</t>
  </si>
  <si>
    <t>奉4B一层教师休息室</t>
  </si>
  <si>
    <t>网上公布</t>
  </si>
  <si>
    <t>135.5小时</t>
  </si>
  <si>
    <t>纳税筹划</t>
  </si>
  <si>
    <t>非营利组织会计</t>
  </si>
  <si>
    <t>周一下午12:00-18:00 周五下午14:00-16:00 周五晚上20:30-22:30</t>
  </si>
  <si>
    <t>奉贤五教B商学院教师休息室 奉贤四教A区男教师休息室</t>
  </si>
  <si>
    <t>按学院要求</t>
  </si>
  <si>
    <t>仅为在奉贤的答疑时间，不包括电话答疑、网络答疑时间。若包括将远超160小时</t>
  </si>
  <si>
    <t>奉贤四教C座一楼教师休息室</t>
  </si>
  <si>
    <t>挂网</t>
  </si>
  <si>
    <t>180小时</t>
  </si>
  <si>
    <t>管理会计</t>
  </si>
  <si>
    <t>奉贤四教C座一教师休息室          奉贤五教A座二楼教师休息室</t>
  </si>
  <si>
    <t>孙红梅</t>
  </si>
  <si>
    <t>140小时</t>
  </si>
  <si>
    <t>高级财务管理</t>
  </si>
  <si>
    <r>
      <rPr>
        <sz val="9"/>
        <color indexed="8"/>
        <rFont val="宋体"/>
        <family val="3"/>
        <charset val="134"/>
      </rPr>
      <t>周二</t>
    </r>
    <r>
      <rPr>
        <sz val="9"/>
        <color indexed="8"/>
        <rFont val="Times New Roman"/>
        <family val="1"/>
      </rPr>
      <t>9:30~12:00</t>
    </r>
    <r>
      <rPr>
        <sz val="9"/>
        <color indexed="8"/>
        <rFont val="宋体"/>
        <family val="3"/>
        <charset val="134"/>
      </rPr>
      <t>；</t>
    </r>
    <r>
      <rPr>
        <sz val="9"/>
        <color indexed="8"/>
        <rFont val="Times New Roman"/>
        <family val="1"/>
      </rPr>
      <t>18:00~20:00(5</t>
    </r>
    <r>
      <rPr>
        <sz val="9"/>
        <color indexed="8"/>
        <rFont val="宋体"/>
        <family val="3"/>
        <charset val="134"/>
      </rPr>
      <t>晚奉</t>
    </r>
    <r>
      <rPr>
        <sz val="9"/>
        <color indexed="8"/>
        <rFont val="Times New Roman"/>
        <family val="1"/>
      </rPr>
      <t>+5</t>
    </r>
    <r>
      <rPr>
        <sz val="9"/>
        <color indexed="8"/>
        <rFont val="宋体"/>
        <family val="3"/>
        <charset val="134"/>
      </rPr>
      <t>晚徐</t>
    </r>
    <r>
      <rPr>
        <sz val="9"/>
        <color indexed="8"/>
        <rFont val="Times New Roman"/>
        <family val="1"/>
      </rPr>
      <t>)</t>
    </r>
    <phoneticPr fontId="3" type="noConversion"/>
  </si>
  <si>
    <r>
      <rPr>
        <sz val="9"/>
        <color indexed="8"/>
        <rFont val="宋体"/>
        <family val="3"/>
        <charset val="134"/>
      </rPr>
      <t>周二</t>
    </r>
    <r>
      <rPr>
        <sz val="9"/>
        <color indexed="8"/>
        <rFont val="Times New Roman"/>
        <family val="1"/>
      </rPr>
      <t>14:30~15:30</t>
    </r>
    <r>
      <rPr>
        <sz val="9"/>
        <color indexed="8"/>
        <rFont val="宋体"/>
        <family val="3"/>
        <charset val="134"/>
      </rPr>
      <t>；周一</t>
    </r>
    <r>
      <rPr>
        <sz val="9"/>
        <color indexed="8"/>
        <rFont val="Times New Roman"/>
        <family val="1"/>
      </rPr>
      <t>8:30~13:30</t>
    </r>
    <r>
      <rPr>
        <sz val="9"/>
        <color indexed="8"/>
        <rFont val="宋体"/>
        <family val="3"/>
        <charset val="134"/>
      </rPr>
      <t>；</t>
    </r>
    <phoneticPr fontId="3" type="noConversion"/>
  </si>
  <si>
    <r>
      <rPr>
        <sz val="9"/>
        <color indexed="8"/>
        <rFont val="宋体"/>
        <family val="3"/>
        <charset val="134"/>
      </rPr>
      <t>周一（</t>
    </r>
    <r>
      <rPr>
        <sz val="9"/>
        <color indexed="8"/>
        <rFont val="Times New Roman"/>
        <family val="1"/>
      </rPr>
      <t>12:30~14:30</t>
    </r>
    <r>
      <rPr>
        <sz val="9"/>
        <color indexed="8"/>
        <rFont val="宋体"/>
        <family val="3"/>
        <charset val="134"/>
      </rPr>
      <t>；</t>
    </r>
    <r>
      <rPr>
        <sz val="9"/>
        <color indexed="8"/>
        <rFont val="Times New Roman"/>
        <family val="1"/>
      </rPr>
      <t>1-16</t>
    </r>
    <r>
      <rPr>
        <sz val="9"/>
        <color indexed="8"/>
        <rFont val="宋体"/>
        <family val="3"/>
        <charset val="134"/>
      </rPr>
      <t>周）；周一（</t>
    </r>
    <r>
      <rPr>
        <sz val="9"/>
        <color indexed="8"/>
        <rFont val="Times New Roman"/>
        <family val="1"/>
      </rPr>
      <t>17:30-20:00</t>
    </r>
    <r>
      <rPr>
        <sz val="9"/>
        <color indexed="8"/>
        <rFont val="宋体"/>
        <family val="3"/>
        <charset val="134"/>
      </rPr>
      <t>）；周三（</t>
    </r>
    <r>
      <rPr>
        <sz val="9"/>
        <color indexed="8"/>
        <rFont val="Times New Roman"/>
        <family val="1"/>
      </rPr>
      <t>13:30-17:00</t>
    </r>
    <r>
      <rPr>
        <sz val="9"/>
        <color indexed="8"/>
        <rFont val="宋体"/>
        <family val="3"/>
        <charset val="134"/>
      </rPr>
      <t>）</t>
    </r>
    <phoneticPr fontId="3" type="noConversion"/>
  </si>
  <si>
    <r>
      <rPr>
        <sz val="9"/>
        <color indexed="8"/>
        <rFont val="宋体"/>
        <family val="3"/>
        <charset val="134"/>
      </rPr>
      <t>周一（</t>
    </r>
    <r>
      <rPr>
        <sz val="9"/>
        <color indexed="8"/>
        <rFont val="Times New Roman"/>
        <family val="1"/>
      </rPr>
      <t>12:30~14:30</t>
    </r>
    <r>
      <rPr>
        <sz val="9"/>
        <color indexed="8"/>
        <rFont val="宋体"/>
        <family val="3"/>
        <charset val="134"/>
      </rPr>
      <t>；</t>
    </r>
    <r>
      <rPr>
        <sz val="9"/>
        <color indexed="8"/>
        <rFont val="Times New Roman"/>
        <family val="1"/>
      </rPr>
      <t>1-16</t>
    </r>
    <r>
      <rPr>
        <sz val="9"/>
        <color indexed="8"/>
        <rFont val="宋体"/>
        <family val="3"/>
        <charset val="134"/>
      </rPr>
      <t>周）；周一（</t>
    </r>
    <r>
      <rPr>
        <sz val="9"/>
        <color indexed="8"/>
        <rFont val="Times New Roman"/>
        <family val="1"/>
      </rPr>
      <t>17:30-20:00</t>
    </r>
    <r>
      <rPr>
        <sz val="9"/>
        <color indexed="8"/>
        <rFont val="宋体"/>
        <family val="3"/>
        <charset val="134"/>
      </rPr>
      <t>）；周三（</t>
    </r>
    <r>
      <rPr>
        <sz val="9"/>
        <color indexed="8"/>
        <rFont val="Times New Roman"/>
        <family val="1"/>
      </rPr>
      <t>13:30-16:30</t>
    </r>
    <r>
      <rPr>
        <sz val="9"/>
        <color indexed="8"/>
        <rFont val="宋体"/>
        <family val="3"/>
        <charset val="134"/>
      </rPr>
      <t>）</t>
    </r>
    <phoneticPr fontId="3" type="noConversion"/>
  </si>
  <si>
    <r>
      <t>周二</t>
    </r>
    <r>
      <rPr>
        <sz val="9"/>
        <color indexed="8"/>
        <rFont val="宋体"/>
        <family val="3"/>
        <charset val="134"/>
        <scheme val="minor"/>
      </rPr>
      <t xml:space="preserve"> 12:00-13:00</t>
    </r>
    <phoneticPr fontId="19" type="noConversion"/>
  </si>
  <si>
    <r>
      <t>周二上午8:00-9:30；
周五8：30-17：31</t>
    </r>
    <r>
      <rPr>
        <sz val="12"/>
        <rFont val="宋体"/>
        <family val="3"/>
        <charset val="134"/>
      </rPr>
      <t/>
    </r>
    <phoneticPr fontId="1" type="noConversion"/>
  </si>
  <si>
    <r>
      <t>周二上午8:00-9:30；
周五8：30-17：32</t>
    </r>
    <r>
      <rPr>
        <sz val="12"/>
        <rFont val="宋体"/>
        <family val="3"/>
        <charset val="134"/>
      </rPr>
      <t/>
    </r>
    <phoneticPr fontId="1" type="noConversion"/>
  </si>
  <si>
    <r>
      <t>周四7：30-8：00和10：15-10：55，周四11：15-12：15，周四14：30-</t>
    </r>
    <r>
      <rPr>
        <u/>
        <sz val="9"/>
        <rFont val="宋体"/>
        <family val="3"/>
        <charset val="134"/>
      </rPr>
      <t>17：00</t>
    </r>
    <phoneticPr fontId="1" type="noConversion"/>
  </si>
  <si>
    <r>
      <t>周四</t>
    </r>
    <r>
      <rPr>
        <u/>
        <sz val="9"/>
        <rFont val="宋体"/>
        <family val="3"/>
        <charset val="134"/>
      </rPr>
      <t>18：00-20:20</t>
    </r>
    <phoneticPr fontId="1" type="noConversion"/>
  </si>
  <si>
    <r>
      <t>周四7：30-8：00和10：15-10：55，周四11：15-12：15，周四14：30-</t>
    </r>
    <r>
      <rPr>
        <u/>
        <sz val="9"/>
        <rFont val="宋体"/>
        <family val="3"/>
        <charset val="134"/>
      </rPr>
      <t>17：00</t>
    </r>
    <phoneticPr fontId="1" type="noConversion"/>
  </si>
  <si>
    <r>
      <t>奉贤四教D</t>
    </r>
    <r>
      <rPr>
        <sz val="9"/>
        <rFont val="宋体"/>
        <family val="3"/>
        <charset val="134"/>
      </rPr>
      <t>305</t>
    </r>
    <phoneticPr fontId="1" type="noConversion"/>
  </si>
  <si>
    <r>
      <t>周四1</t>
    </r>
    <r>
      <rPr>
        <sz val="9"/>
        <rFont val="宋体"/>
        <family val="3"/>
        <charset val="134"/>
      </rPr>
      <t>9:00-21:00</t>
    </r>
    <phoneticPr fontId="1" type="noConversion"/>
  </si>
  <si>
    <r>
      <t>QQ:</t>
    </r>
    <r>
      <rPr>
        <sz val="9"/>
        <rFont val="宋体"/>
        <family val="3"/>
        <charset val="134"/>
      </rPr>
      <t>123194587
邮箱：123194587@qq.com</t>
    </r>
    <phoneticPr fontId="1" type="noConversion"/>
  </si>
  <si>
    <r>
      <t>周二1</t>
    </r>
    <r>
      <rPr>
        <sz val="9"/>
        <rFont val="宋体"/>
        <family val="3"/>
        <charset val="134"/>
      </rPr>
      <t>9:00-20:00</t>
    </r>
    <phoneticPr fontId="1" type="noConversion"/>
  </si>
  <si>
    <r>
      <t>徐汇商学院3</t>
    </r>
    <r>
      <rPr>
        <sz val="9"/>
        <rFont val="宋体"/>
        <family val="3"/>
        <charset val="134"/>
      </rPr>
      <t>20</t>
    </r>
    <phoneticPr fontId="1" type="noConversion"/>
  </si>
  <si>
    <r>
      <rPr>
        <sz val="9"/>
        <rFont val="宋体"/>
        <family val="3"/>
        <charset val="134"/>
      </rPr>
      <t>周四下午13:00-17:00</t>
    </r>
    <phoneticPr fontId="1" type="noConversion"/>
  </si>
  <si>
    <r>
      <t>周六和周日</t>
    </r>
    <r>
      <rPr>
        <sz val="9"/>
        <rFont val="宋体"/>
        <family val="3"/>
        <charset val="134"/>
      </rPr>
      <t>9:30-9:50   19：30：21：01</t>
    </r>
    <r>
      <rPr>
        <sz val="12"/>
        <rFont val="宋体"/>
        <family val="3"/>
        <charset val="134"/>
      </rPr>
      <t/>
    </r>
    <phoneticPr fontId="1" type="noConversion"/>
  </si>
  <si>
    <r>
      <rPr>
        <sz val="9"/>
        <rFont val="宋体"/>
        <family val="3"/>
        <charset val="134"/>
      </rPr>
      <t>周二晚间19:30-21:01</t>
    </r>
    <r>
      <rPr>
        <sz val="12"/>
        <rFont val="宋体"/>
        <family val="3"/>
        <charset val="134"/>
      </rPr>
      <t/>
    </r>
    <phoneticPr fontId="1" type="noConversion"/>
  </si>
  <si>
    <r>
      <t>周四12:10</t>
    </r>
    <r>
      <rPr>
        <sz val="9"/>
        <rFont val="宋体"/>
        <family val="3"/>
        <charset val="134"/>
      </rPr>
      <t>－16：10</t>
    </r>
    <phoneticPr fontId="1" type="noConversion"/>
  </si>
  <si>
    <r>
      <t>周四13:10</t>
    </r>
    <r>
      <rPr>
        <sz val="9"/>
        <rFont val="宋体"/>
        <family val="3"/>
        <charset val="134"/>
      </rPr>
      <t>－15：10</t>
    </r>
    <phoneticPr fontId="1" type="noConversion"/>
  </si>
  <si>
    <r>
      <t>6432</t>
    </r>
    <r>
      <rPr>
        <sz val="9"/>
        <rFont val="宋体"/>
        <family val="3"/>
        <charset val="134"/>
      </rPr>
      <t>4524；</t>
    </r>
    <phoneticPr fontId="1" type="noConversion"/>
  </si>
  <si>
    <t>奉贤4教D座二楼教师休息室</t>
  </si>
  <si>
    <t>周三晚间18:00-22:00        周四下午  14:30-20:30</t>
  </si>
  <si>
    <t>周三晚间18:00-22:00        周四下午  14:30-20:31</t>
  </si>
  <si>
    <t>周三晚间18:00-22:00        周四下午  14:30-20:32</t>
  </si>
  <si>
    <r>
      <t>统计分析与</t>
    </r>
    <r>
      <rPr>
        <sz val="9"/>
        <rFont val="Times New Roman"/>
        <family val="1"/>
      </rPr>
      <t>SPSS</t>
    </r>
    <r>
      <rPr>
        <sz val="9"/>
        <rFont val="宋体"/>
        <family val="3"/>
        <charset val="134"/>
      </rPr>
      <t>应用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资产价值评估</t>
    </r>
    <phoneticPr fontId="1" type="noConversion"/>
  </si>
  <si>
    <t>每周白天：周二8：30-9：30，11：30-14：30周四9：30-12：00电话邮箱，周五、周六电话、网络。</t>
    <phoneticPr fontId="1" type="noConversion"/>
  </si>
  <si>
    <t>企业绩效评价</t>
    <phoneticPr fontId="1" type="noConversion"/>
  </si>
  <si>
    <t>奉5B4层教师休息室406</t>
    <phoneticPr fontId="1" type="noConversion"/>
  </si>
  <si>
    <t>李刚</t>
    <phoneticPr fontId="1" type="noConversion"/>
  </si>
  <si>
    <t>副教授</t>
    <phoneticPr fontId="1" type="noConversion"/>
  </si>
  <si>
    <t>商学院投保系</t>
    <phoneticPr fontId="1" type="noConversion"/>
  </si>
  <si>
    <t>行为金融学</t>
    <phoneticPr fontId="1" type="noConversion"/>
  </si>
  <si>
    <r>
      <t>周四上午7：30-8：00，10：2</t>
    </r>
    <r>
      <rPr>
        <sz val="9"/>
        <rFont val="宋体"/>
        <family val="3"/>
        <charset val="134"/>
      </rPr>
      <t>0-11：50</t>
    </r>
    <phoneticPr fontId="1" type="noConversion"/>
  </si>
  <si>
    <t>五教教师休息室或教室</t>
    <phoneticPr fontId="1" type="noConversion"/>
  </si>
  <si>
    <t>网页：学院/人才培养/本科生；上课时公告</t>
    <phoneticPr fontId="1" type="noConversion"/>
  </si>
  <si>
    <t>周一上午8：00-12：00</t>
    <phoneticPr fontId="1" type="noConversion"/>
  </si>
  <si>
    <t>grandlee@shnu.edu.cn</t>
    <phoneticPr fontId="1" type="noConversion"/>
  </si>
  <si>
    <t>第3、4、14、15、16周，周四晚17：30-20：00</t>
    <phoneticPr fontId="1" type="noConversion"/>
  </si>
  <si>
    <t>五教教师休息室</t>
    <phoneticPr fontId="1" type="noConversion"/>
  </si>
  <si>
    <t>微观经济学</t>
    <phoneticPr fontId="1" type="noConversion"/>
  </si>
  <si>
    <r>
      <t>周四下午14：30</t>
    </r>
    <r>
      <rPr>
        <sz val="9"/>
        <rFont val="宋体"/>
        <family val="3"/>
        <charset val="134"/>
      </rPr>
      <t>-16：30</t>
    </r>
    <phoneticPr fontId="1" type="noConversion"/>
  </si>
  <si>
    <t>四教教师休息室</t>
    <phoneticPr fontId="1" type="noConversion"/>
  </si>
  <si>
    <t>坐班</t>
    <phoneticPr fontId="1" type="noConversion"/>
  </si>
  <si>
    <t>网络</t>
    <phoneticPr fontId="1" type="noConversion"/>
  </si>
  <si>
    <t>晚上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</si>
</sst>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_ "/>
    <numFmt numFmtId="177" formatCode="000000"/>
  </numFmts>
  <fonts count="2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color indexed="8"/>
      <name val="宋体"/>
      <family val="3"/>
      <charset val="134"/>
    </font>
    <font>
      <sz val="9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1"/>
      <color indexed="12"/>
      <name val="宋体"/>
      <family val="3"/>
      <charset val="134"/>
    </font>
    <font>
      <u/>
      <sz val="12"/>
      <color theme="10"/>
      <name val="宋体"/>
      <family val="3"/>
      <charset val="134"/>
    </font>
    <font>
      <sz val="9"/>
      <name val="Times New Roman"/>
      <family val="1"/>
    </font>
    <font>
      <sz val="9"/>
      <color indexed="8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color theme="1"/>
      <name val="Times New Roman"/>
      <family val="1"/>
    </font>
    <font>
      <sz val="9"/>
      <color indexed="8"/>
      <name val="Times New Roman"/>
      <family val="1"/>
    </font>
    <font>
      <u/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10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10" fillId="0" borderId="0">
      <alignment vertical="center"/>
    </xf>
    <xf numFmtId="0" fontId="7" fillId="0" borderId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0" fontId="18" fillId="0" borderId="0">
      <alignment vertical="center"/>
    </xf>
    <xf numFmtId="0" fontId="2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6" fillId="0" borderId="1" xfId="4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77" fontId="16" fillId="0" borderId="1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0" fontId="16" fillId="0" borderId="1" xfId="1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2">
    <cellStyle name="常规" xfId="0" builtinId="0"/>
    <cellStyle name="常规 2" xfId="10"/>
    <cellStyle name="常规 2 2" xfId="2"/>
    <cellStyle name="常规 2 3" xfId="5"/>
    <cellStyle name="常规 3" xfId="4"/>
    <cellStyle name="常规 4" xfId="1"/>
    <cellStyle name="常规 5" xfId="8"/>
    <cellStyle name="常规 6" xfId="7"/>
    <cellStyle name="常规 7" xfId="11"/>
    <cellStyle name="超链接 2 2" xfId="9"/>
    <cellStyle name="超链接 4" xfId="3"/>
    <cellStyle name="超链接 6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huili_fd@qq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zzwang@shnu.edu.cn" TargetMode="External"/><Relationship Id="rId1" Type="http://schemas.openxmlformats.org/officeDocument/2006/relationships/hyperlink" Target="mailto:zzwang@shnu.edu.cn" TargetMode="External"/><Relationship Id="rId6" Type="http://schemas.openxmlformats.org/officeDocument/2006/relationships/hyperlink" Target="mailto:grandlee@shnu.edu.cn" TargetMode="External"/><Relationship Id="rId5" Type="http://schemas.openxmlformats.org/officeDocument/2006/relationships/hyperlink" Target="mailto:grandlee@shnu.edu.cn" TargetMode="External"/><Relationship Id="rId4" Type="http://schemas.openxmlformats.org/officeDocument/2006/relationships/hyperlink" Target="mailto:huili_fd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5"/>
  <sheetViews>
    <sheetView tabSelected="1" workbookViewId="0">
      <pane xSplit="3" ySplit="2" topLeftCell="E3" activePane="bottomRight" state="frozen"/>
      <selection pane="topRight" activeCell="D1" sqref="D1"/>
      <selection pane="bottomLeft" activeCell="A3" sqref="A3"/>
      <selection pane="bottomRight" activeCell="B113" sqref="B113:J118"/>
    </sheetView>
  </sheetViews>
  <sheetFormatPr defaultColWidth="8.875" defaultRowHeight="13.5"/>
  <cols>
    <col min="1" max="1" width="6" style="1" customWidth="1"/>
    <col min="2" max="2" width="9.75" style="1" customWidth="1"/>
    <col min="3" max="3" width="14.125" style="1" customWidth="1"/>
    <col min="4" max="4" width="18.875" style="1" customWidth="1"/>
    <col min="5" max="5" width="19.625" style="1" customWidth="1"/>
    <col min="6" max="6" width="18" style="1" customWidth="1"/>
    <col min="7" max="7" width="21.75" style="1" customWidth="1"/>
    <col min="8" max="8" width="24.375" style="1" customWidth="1"/>
    <col min="9" max="9" width="18.5" style="1" customWidth="1"/>
    <col min="10" max="10" width="12.125" style="1" customWidth="1"/>
    <col min="11" max="16384" width="8.875" style="1"/>
  </cols>
  <sheetData>
    <row r="1" spans="1:10" ht="35.25" customHeight="1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s="3" customFormat="1" ht="34.15" customHeight="1">
      <c r="A2" s="8" t="s">
        <v>42</v>
      </c>
      <c r="B2" s="8" t="s">
        <v>43</v>
      </c>
      <c r="C2" s="8" t="s">
        <v>44</v>
      </c>
      <c r="D2" s="8" t="s">
        <v>45</v>
      </c>
      <c r="E2" s="8" t="s">
        <v>46</v>
      </c>
      <c r="F2" s="8" t="s">
        <v>47</v>
      </c>
      <c r="G2" s="8" t="s">
        <v>48</v>
      </c>
      <c r="H2" s="8" t="s">
        <v>49</v>
      </c>
      <c r="I2" s="8" t="s">
        <v>50</v>
      </c>
      <c r="J2" s="8" t="s">
        <v>51</v>
      </c>
    </row>
    <row r="3" spans="1:10" s="3" customFormat="1" ht="24">
      <c r="A3" s="4">
        <v>1</v>
      </c>
      <c r="B3" s="4" t="s">
        <v>13</v>
      </c>
      <c r="C3" s="4" t="s">
        <v>23</v>
      </c>
      <c r="D3" s="4" t="s">
        <v>52</v>
      </c>
      <c r="E3" s="4" t="s">
        <v>53</v>
      </c>
      <c r="F3" s="11" t="s">
        <v>676</v>
      </c>
      <c r="G3" s="4" t="s">
        <v>54</v>
      </c>
      <c r="H3" s="4" t="s">
        <v>55</v>
      </c>
      <c r="I3" s="4">
        <v>60</v>
      </c>
      <c r="J3" s="12" t="s">
        <v>56</v>
      </c>
    </row>
    <row r="4" spans="1:10" s="3" customFormat="1" ht="24">
      <c r="A4" s="4">
        <v>2</v>
      </c>
      <c r="B4" s="4" t="s">
        <v>13</v>
      </c>
      <c r="C4" s="4" t="s">
        <v>23</v>
      </c>
      <c r="D4" s="4" t="s">
        <v>52</v>
      </c>
      <c r="E4" s="4" t="s">
        <v>57</v>
      </c>
      <c r="F4" s="11" t="s">
        <v>677</v>
      </c>
      <c r="G4" s="4" t="s">
        <v>58</v>
      </c>
      <c r="H4" s="4" t="s">
        <v>55</v>
      </c>
      <c r="I4" s="4">
        <v>72</v>
      </c>
      <c r="J4" s="12"/>
    </row>
    <row r="5" spans="1:10" s="3" customFormat="1" ht="56.25">
      <c r="A5" s="4">
        <v>3</v>
      </c>
      <c r="B5" s="4" t="s">
        <v>59</v>
      </c>
      <c r="C5" s="4" t="s">
        <v>25</v>
      </c>
      <c r="D5" s="4" t="s">
        <v>52</v>
      </c>
      <c r="E5" s="4" t="s">
        <v>60</v>
      </c>
      <c r="F5" s="13" t="s">
        <v>61</v>
      </c>
      <c r="G5" s="4" t="s">
        <v>62</v>
      </c>
      <c r="H5" s="4" t="s">
        <v>63</v>
      </c>
      <c r="I5" s="4" t="s">
        <v>64</v>
      </c>
      <c r="J5" s="12" t="s">
        <v>65</v>
      </c>
    </row>
    <row r="6" spans="1:10" s="3" customFormat="1" ht="22.5">
      <c r="A6" s="4">
        <v>4</v>
      </c>
      <c r="B6" s="4" t="s">
        <v>59</v>
      </c>
      <c r="C6" s="4" t="s">
        <v>25</v>
      </c>
      <c r="D6" s="4" t="s">
        <v>52</v>
      </c>
      <c r="E6" s="4" t="s">
        <v>66</v>
      </c>
      <c r="F6" s="13" t="s">
        <v>67</v>
      </c>
      <c r="G6" s="13" t="s">
        <v>68</v>
      </c>
      <c r="H6" s="4" t="s">
        <v>69</v>
      </c>
      <c r="I6" s="13" t="s">
        <v>70</v>
      </c>
      <c r="J6" s="12" t="s">
        <v>71</v>
      </c>
    </row>
    <row r="7" spans="1:10" s="3" customFormat="1" ht="45">
      <c r="A7" s="4">
        <v>5</v>
      </c>
      <c r="B7" s="4" t="s">
        <v>72</v>
      </c>
      <c r="C7" s="4" t="s">
        <v>73</v>
      </c>
      <c r="D7" s="4" t="s">
        <v>74</v>
      </c>
      <c r="E7" s="4" t="s">
        <v>75</v>
      </c>
      <c r="F7" s="4" t="s">
        <v>76</v>
      </c>
      <c r="G7" s="4" t="s">
        <v>77</v>
      </c>
      <c r="H7" s="4" t="s">
        <v>78</v>
      </c>
      <c r="I7" s="4">
        <v>135.5</v>
      </c>
      <c r="J7" s="12"/>
    </row>
    <row r="8" spans="1:10" s="3" customFormat="1" ht="45">
      <c r="A8" s="4">
        <v>6</v>
      </c>
      <c r="B8" s="4" t="s">
        <v>79</v>
      </c>
      <c r="C8" s="4" t="s">
        <v>23</v>
      </c>
      <c r="D8" s="4" t="s">
        <v>52</v>
      </c>
      <c r="E8" s="4" t="s">
        <v>80</v>
      </c>
      <c r="F8" s="4" t="s">
        <v>81</v>
      </c>
      <c r="G8" s="4" t="s">
        <v>82</v>
      </c>
      <c r="H8" s="4" t="s">
        <v>83</v>
      </c>
      <c r="I8" s="4">
        <v>135.5</v>
      </c>
      <c r="J8" s="12"/>
    </row>
    <row r="9" spans="1:10" s="3" customFormat="1" ht="45">
      <c r="A9" s="4">
        <v>7</v>
      </c>
      <c r="B9" s="4" t="s">
        <v>79</v>
      </c>
      <c r="C9" s="4" t="s">
        <v>23</v>
      </c>
      <c r="D9" s="4" t="s">
        <v>52</v>
      </c>
      <c r="E9" s="4" t="s">
        <v>84</v>
      </c>
      <c r="F9" s="4" t="s">
        <v>76</v>
      </c>
      <c r="G9" s="4" t="s">
        <v>85</v>
      </c>
      <c r="H9" s="4" t="s">
        <v>78</v>
      </c>
      <c r="I9" s="4">
        <v>135.5</v>
      </c>
      <c r="J9" s="12"/>
    </row>
    <row r="10" spans="1:10" s="3" customFormat="1" ht="22.5">
      <c r="A10" s="4">
        <v>8</v>
      </c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>
        <f>9.5*16</f>
        <v>152</v>
      </c>
      <c r="J10" s="12"/>
    </row>
    <row r="11" spans="1:10" s="3" customFormat="1" ht="22.5">
      <c r="A11" s="4">
        <v>9</v>
      </c>
      <c r="B11" s="4" t="s">
        <v>93</v>
      </c>
      <c r="C11" s="4" t="s">
        <v>94</v>
      </c>
      <c r="D11" s="4" t="s">
        <v>74</v>
      </c>
      <c r="E11" s="4" t="s">
        <v>95</v>
      </c>
      <c r="F11" s="4" t="s">
        <v>96</v>
      </c>
      <c r="G11" s="4" t="s">
        <v>97</v>
      </c>
      <c r="H11" s="4" t="s">
        <v>92</v>
      </c>
      <c r="I11" s="4">
        <f>8.5*16</f>
        <v>136</v>
      </c>
      <c r="J11" s="12"/>
    </row>
    <row r="12" spans="1:10" s="3" customFormat="1" ht="22.5">
      <c r="A12" s="4">
        <v>10</v>
      </c>
      <c r="B12" s="4" t="s">
        <v>98</v>
      </c>
      <c r="C12" s="4" t="s">
        <v>87</v>
      </c>
      <c r="D12" s="4" t="s">
        <v>88</v>
      </c>
      <c r="E12" s="4" t="s">
        <v>99</v>
      </c>
      <c r="F12" s="4" t="s">
        <v>100</v>
      </c>
      <c r="G12" s="4" t="s">
        <v>101</v>
      </c>
      <c r="H12" s="4" t="s">
        <v>102</v>
      </c>
      <c r="I12" s="4" t="s">
        <v>103</v>
      </c>
      <c r="J12" s="12"/>
    </row>
    <row r="13" spans="1:10" s="3" customFormat="1" ht="22.5">
      <c r="A13" s="4">
        <v>11</v>
      </c>
      <c r="B13" s="4" t="s">
        <v>98</v>
      </c>
      <c r="C13" s="4" t="s">
        <v>87</v>
      </c>
      <c r="D13" s="4" t="s">
        <v>88</v>
      </c>
      <c r="E13" s="4" t="s">
        <v>104</v>
      </c>
      <c r="F13" s="4" t="s">
        <v>100</v>
      </c>
      <c r="G13" s="4" t="s">
        <v>101</v>
      </c>
      <c r="H13" s="4" t="s">
        <v>102</v>
      </c>
      <c r="I13" s="4" t="s">
        <v>105</v>
      </c>
      <c r="J13" s="12"/>
    </row>
    <row r="14" spans="1:10" s="3" customFormat="1" ht="22.5">
      <c r="A14" s="4">
        <v>12</v>
      </c>
      <c r="B14" s="4" t="s">
        <v>98</v>
      </c>
      <c r="C14" s="4" t="s">
        <v>87</v>
      </c>
      <c r="D14" s="4" t="s">
        <v>88</v>
      </c>
      <c r="E14" s="4" t="s">
        <v>106</v>
      </c>
      <c r="F14" s="4" t="s">
        <v>107</v>
      </c>
      <c r="G14" s="4" t="s">
        <v>108</v>
      </c>
      <c r="H14" s="4" t="s">
        <v>102</v>
      </c>
      <c r="I14" s="4" t="s">
        <v>109</v>
      </c>
      <c r="J14" s="12"/>
    </row>
    <row r="15" spans="1:10" s="3" customFormat="1" ht="50.25" customHeight="1">
      <c r="A15" s="4">
        <v>13</v>
      </c>
      <c r="B15" s="4" t="s">
        <v>110</v>
      </c>
      <c r="C15" s="4" t="s">
        <v>111</v>
      </c>
      <c r="D15" s="4" t="s">
        <v>88</v>
      </c>
      <c r="E15" s="4" t="s">
        <v>112</v>
      </c>
      <c r="F15" s="14" t="s">
        <v>678</v>
      </c>
      <c r="G15" s="4" t="s">
        <v>113</v>
      </c>
      <c r="H15" s="4" t="s">
        <v>114</v>
      </c>
      <c r="I15" s="4">
        <v>128</v>
      </c>
      <c r="J15" s="12" t="s">
        <v>115</v>
      </c>
    </row>
    <row r="16" spans="1:10" s="3" customFormat="1" ht="48" customHeight="1">
      <c r="A16" s="4">
        <v>14</v>
      </c>
      <c r="B16" s="4" t="s">
        <v>116</v>
      </c>
      <c r="C16" s="4" t="s">
        <v>73</v>
      </c>
      <c r="D16" s="4" t="s">
        <v>74</v>
      </c>
      <c r="E16" s="4" t="s">
        <v>117</v>
      </c>
      <c r="F16" s="14" t="s">
        <v>679</v>
      </c>
      <c r="G16" s="4" t="s">
        <v>118</v>
      </c>
      <c r="H16" s="4" t="s">
        <v>119</v>
      </c>
      <c r="I16" s="4">
        <v>128</v>
      </c>
      <c r="J16" s="12" t="s">
        <v>120</v>
      </c>
    </row>
    <row r="17" spans="1:10" s="3" customFormat="1">
      <c r="A17" s="4">
        <v>15</v>
      </c>
      <c r="B17" s="4" t="s">
        <v>121</v>
      </c>
      <c r="C17" s="4" t="s">
        <v>122</v>
      </c>
      <c r="D17" s="4" t="s">
        <v>88</v>
      </c>
      <c r="E17" s="4" t="s">
        <v>123</v>
      </c>
      <c r="F17" s="4" t="s">
        <v>124</v>
      </c>
      <c r="G17" s="4" t="s">
        <v>125</v>
      </c>
      <c r="H17" s="4" t="s">
        <v>126</v>
      </c>
      <c r="I17" s="4">
        <f>16*2</f>
        <v>32</v>
      </c>
      <c r="J17" s="12"/>
    </row>
    <row r="18" spans="1:10" s="3" customFormat="1">
      <c r="A18" s="4">
        <v>16</v>
      </c>
      <c r="B18" s="4" t="s">
        <v>127</v>
      </c>
      <c r="C18" s="4" t="s">
        <v>128</v>
      </c>
      <c r="D18" s="4" t="s">
        <v>74</v>
      </c>
      <c r="E18" s="4" t="s">
        <v>123</v>
      </c>
      <c r="F18" s="4" t="s">
        <v>129</v>
      </c>
      <c r="G18" s="4" t="s">
        <v>130</v>
      </c>
      <c r="H18" s="4" t="s">
        <v>126</v>
      </c>
      <c r="I18" s="4">
        <f>16*2.5</f>
        <v>40</v>
      </c>
      <c r="J18" s="12"/>
    </row>
    <row r="19" spans="1:10" s="3" customFormat="1">
      <c r="A19" s="4">
        <v>17</v>
      </c>
      <c r="B19" s="4" t="s">
        <v>121</v>
      </c>
      <c r="C19" s="4" t="s">
        <v>122</v>
      </c>
      <c r="D19" s="4" t="s">
        <v>88</v>
      </c>
      <c r="E19" s="4" t="s">
        <v>131</v>
      </c>
      <c r="F19" s="4" t="s">
        <v>132</v>
      </c>
      <c r="G19" s="4" t="s">
        <v>133</v>
      </c>
      <c r="H19" s="4" t="s">
        <v>134</v>
      </c>
      <c r="I19" s="4">
        <f>3.5*16</f>
        <v>56</v>
      </c>
      <c r="J19" s="12"/>
    </row>
    <row r="20" spans="1:10" s="3" customFormat="1" ht="22.5">
      <c r="A20" s="4">
        <v>18</v>
      </c>
      <c r="B20" s="4" t="s">
        <v>135</v>
      </c>
      <c r="C20" s="4" t="s">
        <v>136</v>
      </c>
      <c r="D20" s="4" t="s">
        <v>137</v>
      </c>
      <c r="E20" s="4" t="s">
        <v>138</v>
      </c>
      <c r="F20" s="4" t="s">
        <v>139</v>
      </c>
      <c r="G20" s="4" t="s">
        <v>140</v>
      </c>
      <c r="H20" s="4" t="s">
        <v>141</v>
      </c>
      <c r="I20" s="4">
        <f>8*1.5</f>
        <v>12</v>
      </c>
      <c r="J20" s="12"/>
    </row>
    <row r="21" spans="1:10" s="3" customFormat="1" ht="27.75" customHeight="1">
      <c r="A21" s="4">
        <v>19</v>
      </c>
      <c r="B21" s="4" t="s">
        <v>142</v>
      </c>
      <c r="C21" s="4" t="s">
        <v>73</v>
      </c>
      <c r="D21" s="4" t="s">
        <v>74</v>
      </c>
      <c r="E21" s="4" t="s">
        <v>143</v>
      </c>
      <c r="F21" s="4" t="s">
        <v>144</v>
      </c>
      <c r="G21" s="4" t="s">
        <v>145</v>
      </c>
      <c r="H21" s="4" t="s">
        <v>141</v>
      </c>
      <c r="I21" s="4">
        <v>88</v>
      </c>
      <c r="J21" s="12"/>
    </row>
    <row r="22" spans="1:10" s="3" customFormat="1" ht="29.25" customHeight="1">
      <c r="A22" s="4">
        <v>20</v>
      </c>
      <c r="B22" s="4" t="s">
        <v>146</v>
      </c>
      <c r="C22" s="4" t="s">
        <v>147</v>
      </c>
      <c r="D22" s="4" t="s">
        <v>137</v>
      </c>
      <c r="E22" s="4" t="s">
        <v>80</v>
      </c>
      <c r="F22" s="4" t="s">
        <v>148</v>
      </c>
      <c r="G22" s="4" t="s">
        <v>149</v>
      </c>
      <c r="H22" s="4" t="s">
        <v>126</v>
      </c>
      <c r="I22" s="4">
        <v>72</v>
      </c>
      <c r="J22" s="12"/>
    </row>
    <row r="23" spans="1:10" s="3" customFormat="1" ht="27.75" customHeight="1">
      <c r="A23" s="4">
        <v>21</v>
      </c>
      <c r="B23" s="4" t="s">
        <v>142</v>
      </c>
      <c r="C23" s="4" t="s">
        <v>73</v>
      </c>
      <c r="D23" s="4" t="s">
        <v>74</v>
      </c>
      <c r="E23" s="4" t="s">
        <v>143</v>
      </c>
      <c r="F23" s="4" t="s">
        <v>150</v>
      </c>
      <c r="G23" s="4" t="s">
        <v>151</v>
      </c>
      <c r="H23" s="4" t="s">
        <v>126</v>
      </c>
      <c r="I23" s="4">
        <v>10</v>
      </c>
      <c r="J23" s="12"/>
    </row>
    <row r="24" spans="1:10" s="3" customFormat="1" ht="22.5">
      <c r="A24" s="4">
        <v>22</v>
      </c>
      <c r="B24" s="4" t="s">
        <v>152</v>
      </c>
      <c r="C24" s="4" t="s">
        <v>94</v>
      </c>
      <c r="D24" s="4" t="s">
        <v>74</v>
      </c>
      <c r="E24" s="4" t="s">
        <v>153</v>
      </c>
      <c r="F24" s="4" t="s">
        <v>154</v>
      </c>
      <c r="G24" s="4" t="s">
        <v>155</v>
      </c>
      <c r="H24" s="4" t="s">
        <v>156</v>
      </c>
      <c r="I24" s="4">
        <v>80</v>
      </c>
      <c r="J24" s="12"/>
    </row>
    <row r="25" spans="1:10" s="3" customFormat="1" ht="22.5">
      <c r="A25" s="4">
        <v>23</v>
      </c>
      <c r="B25" s="4" t="s">
        <v>152</v>
      </c>
      <c r="C25" s="4" t="s">
        <v>94</v>
      </c>
      <c r="D25" s="4" t="s">
        <v>74</v>
      </c>
      <c r="E25" s="4" t="s">
        <v>153</v>
      </c>
      <c r="F25" s="4" t="s">
        <v>157</v>
      </c>
      <c r="G25" s="4" t="s">
        <v>158</v>
      </c>
      <c r="H25" s="4" t="s">
        <v>156</v>
      </c>
      <c r="I25" s="4">
        <v>48</v>
      </c>
      <c r="J25" s="12"/>
    </row>
    <row r="26" spans="1:10" s="3" customFormat="1">
      <c r="A26" s="4">
        <v>24</v>
      </c>
      <c r="B26" s="4" t="s">
        <v>152</v>
      </c>
      <c r="C26" s="4" t="s">
        <v>94</v>
      </c>
      <c r="D26" s="4" t="s">
        <v>74</v>
      </c>
      <c r="E26" s="4" t="s">
        <v>153</v>
      </c>
      <c r="F26" s="4"/>
      <c r="G26" s="4"/>
      <c r="H26" s="4" t="s">
        <v>78</v>
      </c>
      <c r="I26" s="4">
        <v>128</v>
      </c>
      <c r="J26" s="12"/>
    </row>
    <row r="27" spans="1:10" s="3" customFormat="1">
      <c r="A27" s="4">
        <v>25</v>
      </c>
      <c r="B27" s="4" t="s">
        <v>159</v>
      </c>
      <c r="C27" s="4" t="s">
        <v>73</v>
      </c>
      <c r="D27" s="4" t="s">
        <v>74</v>
      </c>
      <c r="E27" s="4" t="s">
        <v>160</v>
      </c>
      <c r="F27" s="4" t="s">
        <v>161</v>
      </c>
      <c r="G27" s="4" t="s">
        <v>162</v>
      </c>
      <c r="H27" s="4" t="s">
        <v>163</v>
      </c>
      <c r="I27" s="4" t="s">
        <v>164</v>
      </c>
      <c r="J27" s="12" t="s">
        <v>165</v>
      </c>
    </row>
    <row r="28" spans="1:10" s="3" customFormat="1">
      <c r="A28" s="4">
        <v>26</v>
      </c>
      <c r="B28" s="4" t="s">
        <v>166</v>
      </c>
      <c r="C28" s="4" t="s">
        <v>147</v>
      </c>
      <c r="D28" s="4" t="s">
        <v>137</v>
      </c>
      <c r="E28" s="4" t="s">
        <v>167</v>
      </c>
      <c r="F28" s="4" t="s">
        <v>168</v>
      </c>
      <c r="G28" s="4" t="s">
        <v>169</v>
      </c>
      <c r="H28" s="4" t="s">
        <v>163</v>
      </c>
      <c r="I28" s="4" t="s">
        <v>170</v>
      </c>
      <c r="J28" s="12" t="s">
        <v>165</v>
      </c>
    </row>
    <row r="29" spans="1:10" s="3" customFormat="1" ht="22.5">
      <c r="A29" s="4">
        <v>27</v>
      </c>
      <c r="B29" s="4" t="s">
        <v>166</v>
      </c>
      <c r="C29" s="4" t="s">
        <v>147</v>
      </c>
      <c r="D29" s="4" t="s">
        <v>137</v>
      </c>
      <c r="E29" s="4" t="s">
        <v>171</v>
      </c>
      <c r="F29" s="4" t="s">
        <v>172</v>
      </c>
      <c r="G29" s="4" t="s">
        <v>169</v>
      </c>
      <c r="H29" s="4" t="s">
        <v>163</v>
      </c>
      <c r="I29" s="4" t="s">
        <v>170</v>
      </c>
      <c r="J29" s="12" t="s">
        <v>165</v>
      </c>
    </row>
    <row r="30" spans="1:10" s="3" customFormat="1" ht="45">
      <c r="A30" s="4">
        <v>28</v>
      </c>
      <c r="B30" s="4" t="s">
        <v>166</v>
      </c>
      <c r="C30" s="4" t="s">
        <v>147</v>
      </c>
      <c r="D30" s="4" t="s">
        <v>137</v>
      </c>
      <c r="E30" s="4" t="s">
        <v>173</v>
      </c>
      <c r="F30" s="4" t="s">
        <v>174</v>
      </c>
      <c r="G30" s="4" t="s">
        <v>175</v>
      </c>
      <c r="H30" s="4" t="s">
        <v>163</v>
      </c>
      <c r="I30" s="4" t="s">
        <v>176</v>
      </c>
      <c r="J30" s="12" t="s">
        <v>177</v>
      </c>
    </row>
    <row r="31" spans="1:10" s="3" customFormat="1" ht="22.5">
      <c r="A31" s="4">
        <v>29</v>
      </c>
      <c r="B31" s="4" t="s">
        <v>166</v>
      </c>
      <c r="C31" s="4" t="s">
        <v>147</v>
      </c>
      <c r="D31" s="4" t="s">
        <v>137</v>
      </c>
      <c r="E31" s="4" t="s">
        <v>160</v>
      </c>
      <c r="F31" s="4" t="s">
        <v>178</v>
      </c>
      <c r="G31" s="4" t="s">
        <v>162</v>
      </c>
      <c r="H31" s="4" t="s">
        <v>163</v>
      </c>
      <c r="I31" s="4" t="s">
        <v>179</v>
      </c>
      <c r="J31" s="12" t="s">
        <v>180</v>
      </c>
    </row>
    <row r="32" spans="1:10" s="3" customFormat="1" ht="67.5">
      <c r="A32" s="4">
        <v>30</v>
      </c>
      <c r="B32" s="4" t="s">
        <v>181</v>
      </c>
      <c r="C32" s="4" t="s">
        <v>147</v>
      </c>
      <c r="D32" s="4" t="s">
        <v>137</v>
      </c>
      <c r="E32" s="4" t="s">
        <v>182</v>
      </c>
      <c r="F32" s="4" t="s">
        <v>183</v>
      </c>
      <c r="G32" s="4" t="s">
        <v>184</v>
      </c>
      <c r="H32" s="4" t="s">
        <v>185</v>
      </c>
      <c r="I32" s="4">
        <v>128</v>
      </c>
      <c r="J32" s="12" t="s">
        <v>186</v>
      </c>
    </row>
    <row r="33" spans="1:10" s="3" customFormat="1" ht="67.5">
      <c r="A33" s="4">
        <v>31</v>
      </c>
      <c r="B33" s="4" t="s">
        <v>181</v>
      </c>
      <c r="C33" s="4" t="s">
        <v>147</v>
      </c>
      <c r="D33" s="4" t="s">
        <v>137</v>
      </c>
      <c r="E33" s="4" t="s">
        <v>187</v>
      </c>
      <c r="F33" s="4" t="s">
        <v>188</v>
      </c>
      <c r="G33" s="4" t="s">
        <v>189</v>
      </c>
      <c r="H33" s="4" t="s">
        <v>190</v>
      </c>
      <c r="I33" s="4">
        <v>128</v>
      </c>
      <c r="J33" s="12" t="s">
        <v>191</v>
      </c>
    </row>
    <row r="34" spans="1:10" s="3" customFormat="1" ht="33.75">
      <c r="A34" s="4">
        <v>32</v>
      </c>
      <c r="B34" s="4" t="s">
        <v>192</v>
      </c>
      <c r="C34" s="4" t="s">
        <v>73</v>
      </c>
      <c r="D34" s="4" t="s">
        <v>74</v>
      </c>
      <c r="E34" s="4" t="s">
        <v>193</v>
      </c>
      <c r="F34" s="4" t="s">
        <v>194</v>
      </c>
      <c r="G34" s="4" t="s">
        <v>195</v>
      </c>
      <c r="H34" s="4" t="s">
        <v>196</v>
      </c>
      <c r="I34" s="4" t="s">
        <v>197</v>
      </c>
      <c r="J34" s="12" t="s">
        <v>198</v>
      </c>
    </row>
    <row r="35" spans="1:10" s="3" customFormat="1" ht="112.5">
      <c r="A35" s="4">
        <v>33</v>
      </c>
      <c r="B35" s="4" t="s">
        <v>199</v>
      </c>
      <c r="C35" s="4" t="s">
        <v>147</v>
      </c>
      <c r="D35" s="4" t="s">
        <v>137</v>
      </c>
      <c r="E35" s="4" t="s">
        <v>200</v>
      </c>
      <c r="F35" s="4" t="s">
        <v>201</v>
      </c>
      <c r="G35" s="4" t="s">
        <v>202</v>
      </c>
      <c r="H35" s="4" t="s">
        <v>185</v>
      </c>
      <c r="I35" s="4" t="s">
        <v>203</v>
      </c>
      <c r="J35" s="12"/>
    </row>
    <row r="36" spans="1:10" s="3" customFormat="1">
      <c r="A36" s="4">
        <v>34</v>
      </c>
      <c r="B36" s="4" t="s">
        <v>204</v>
      </c>
      <c r="C36" s="4" t="s">
        <v>136</v>
      </c>
      <c r="D36" s="4" t="s">
        <v>137</v>
      </c>
      <c r="E36" s="4" t="s">
        <v>205</v>
      </c>
      <c r="F36" s="4" t="s">
        <v>206</v>
      </c>
      <c r="G36" s="4" t="s">
        <v>207</v>
      </c>
      <c r="H36" s="4" t="s">
        <v>185</v>
      </c>
      <c r="I36" s="4" t="s">
        <v>208</v>
      </c>
      <c r="J36" s="12"/>
    </row>
    <row r="37" spans="1:10" s="3" customFormat="1">
      <c r="A37" s="4">
        <v>35</v>
      </c>
      <c r="B37" s="4" t="s">
        <v>204</v>
      </c>
      <c r="C37" s="4" t="s">
        <v>136</v>
      </c>
      <c r="D37" s="4" t="s">
        <v>137</v>
      </c>
      <c r="E37" s="4" t="s">
        <v>205</v>
      </c>
      <c r="F37" s="4" t="s">
        <v>209</v>
      </c>
      <c r="G37" s="4"/>
      <c r="H37" s="4" t="s">
        <v>185</v>
      </c>
      <c r="I37" s="4" t="s">
        <v>210</v>
      </c>
      <c r="J37" s="12"/>
    </row>
    <row r="38" spans="1:10" s="3" customFormat="1">
      <c r="A38" s="4">
        <v>36</v>
      </c>
      <c r="B38" s="4" t="s">
        <v>204</v>
      </c>
      <c r="C38" s="4" t="s">
        <v>136</v>
      </c>
      <c r="D38" s="4" t="s">
        <v>137</v>
      </c>
      <c r="E38" s="4" t="s">
        <v>205</v>
      </c>
      <c r="F38" s="4" t="s">
        <v>211</v>
      </c>
      <c r="G38" s="4" t="s">
        <v>212</v>
      </c>
      <c r="H38" s="4" t="s">
        <v>185</v>
      </c>
      <c r="I38" s="4"/>
      <c r="J38" s="12"/>
    </row>
    <row r="39" spans="1:10" s="3" customFormat="1">
      <c r="A39" s="4">
        <v>37</v>
      </c>
      <c r="B39" s="4" t="s">
        <v>204</v>
      </c>
      <c r="C39" s="4" t="s">
        <v>136</v>
      </c>
      <c r="D39" s="4" t="s">
        <v>137</v>
      </c>
      <c r="E39" s="4" t="s">
        <v>205</v>
      </c>
      <c r="F39" s="4" t="s">
        <v>213</v>
      </c>
      <c r="G39" s="4" t="s">
        <v>214</v>
      </c>
      <c r="H39" s="4" t="s">
        <v>185</v>
      </c>
      <c r="I39" s="4"/>
      <c r="J39" s="12"/>
    </row>
    <row r="40" spans="1:10" ht="67.5">
      <c r="A40" s="4">
        <v>38</v>
      </c>
      <c r="B40" s="4" t="s">
        <v>258</v>
      </c>
      <c r="C40" s="4" t="s">
        <v>259</v>
      </c>
      <c r="D40" s="4" t="s">
        <v>260</v>
      </c>
      <c r="E40" s="4" t="s">
        <v>261</v>
      </c>
      <c r="F40" s="4" t="s">
        <v>262</v>
      </c>
      <c r="G40" s="4" t="s">
        <v>263</v>
      </c>
      <c r="H40" s="4" t="s">
        <v>264</v>
      </c>
      <c r="I40" s="4" t="s">
        <v>265</v>
      </c>
      <c r="J40" s="23"/>
    </row>
    <row r="41" spans="1:10" ht="33.75">
      <c r="A41" s="4">
        <v>39</v>
      </c>
      <c r="B41" s="4" t="s">
        <v>216</v>
      </c>
      <c r="C41" s="4" t="s">
        <v>217</v>
      </c>
      <c r="D41" s="4" t="s">
        <v>215</v>
      </c>
      <c r="E41" s="4" t="s">
        <v>218</v>
      </c>
      <c r="F41" s="4" t="s">
        <v>219</v>
      </c>
      <c r="G41" s="4" t="s">
        <v>220</v>
      </c>
      <c r="H41" s="4" t="s">
        <v>221</v>
      </c>
      <c r="I41" s="4">
        <v>90</v>
      </c>
      <c r="J41" s="23"/>
    </row>
    <row r="42" spans="1:10" ht="33.75">
      <c r="A42" s="4">
        <v>40</v>
      </c>
      <c r="B42" s="4" t="s">
        <v>222</v>
      </c>
      <c r="C42" s="4" t="s">
        <v>15</v>
      </c>
      <c r="D42" s="4" t="s">
        <v>215</v>
      </c>
      <c r="E42" s="4" t="s">
        <v>223</v>
      </c>
      <c r="F42" s="4" t="s">
        <v>224</v>
      </c>
      <c r="G42" s="4" t="s">
        <v>225</v>
      </c>
      <c r="H42" s="4" t="s">
        <v>226</v>
      </c>
      <c r="I42" s="7" t="s">
        <v>227</v>
      </c>
      <c r="J42" s="23"/>
    </row>
    <row r="43" spans="1:10">
      <c r="A43" s="31">
        <v>41</v>
      </c>
      <c r="B43" s="29" t="s">
        <v>31</v>
      </c>
      <c r="C43" s="29" t="s">
        <v>25</v>
      </c>
      <c r="D43" s="31" t="s">
        <v>215</v>
      </c>
      <c r="E43" s="15" t="s">
        <v>228</v>
      </c>
      <c r="F43" s="16" t="s">
        <v>229</v>
      </c>
      <c r="G43" s="16" t="s">
        <v>230</v>
      </c>
      <c r="H43" s="16" t="s">
        <v>231</v>
      </c>
      <c r="I43" s="7" t="s">
        <v>227</v>
      </c>
      <c r="J43" s="23"/>
    </row>
    <row r="44" spans="1:10">
      <c r="A44" s="30"/>
      <c r="B44" s="30"/>
      <c r="C44" s="30"/>
      <c r="D44" s="30"/>
      <c r="E44" s="16" t="s">
        <v>232</v>
      </c>
      <c r="F44" s="16" t="s">
        <v>233</v>
      </c>
      <c r="G44" s="16" t="s">
        <v>234</v>
      </c>
      <c r="H44" s="16" t="s">
        <v>231</v>
      </c>
      <c r="I44" s="4"/>
      <c r="J44" s="23"/>
    </row>
    <row r="45" spans="1:10">
      <c r="A45" s="30"/>
      <c r="B45" s="30"/>
      <c r="C45" s="30"/>
      <c r="D45" s="30"/>
      <c r="E45" s="16" t="s">
        <v>235</v>
      </c>
      <c r="F45" s="16" t="s">
        <v>236</v>
      </c>
      <c r="G45" s="16" t="s">
        <v>237</v>
      </c>
      <c r="H45" s="16" t="s">
        <v>231</v>
      </c>
      <c r="I45" s="4"/>
      <c r="J45" s="23"/>
    </row>
    <row r="46" spans="1:10">
      <c r="A46" s="30"/>
      <c r="B46" s="30"/>
      <c r="C46" s="30"/>
      <c r="D46" s="30"/>
      <c r="E46" s="16"/>
      <c r="F46" s="16" t="s">
        <v>238</v>
      </c>
      <c r="G46" s="16" t="s">
        <v>234</v>
      </c>
      <c r="H46" s="16" t="s">
        <v>231</v>
      </c>
      <c r="I46" s="10"/>
      <c r="J46" s="23"/>
    </row>
    <row r="47" spans="1:10">
      <c r="A47" s="28"/>
      <c r="B47" s="28"/>
      <c r="C47" s="28"/>
      <c r="D47" s="28"/>
      <c r="E47" s="16"/>
      <c r="F47" s="16" t="s">
        <v>239</v>
      </c>
      <c r="G47" s="16" t="s">
        <v>240</v>
      </c>
      <c r="H47" s="16" t="s">
        <v>241</v>
      </c>
      <c r="I47" s="10"/>
      <c r="J47" s="23"/>
    </row>
    <row r="48" spans="1:10" ht="56.25">
      <c r="A48" s="4">
        <v>42</v>
      </c>
      <c r="B48" s="10" t="s">
        <v>242</v>
      </c>
      <c r="C48" s="10" t="s">
        <v>15</v>
      </c>
      <c r="D48" s="4" t="s">
        <v>215</v>
      </c>
      <c r="E48" s="10" t="s">
        <v>243</v>
      </c>
      <c r="F48" s="10" t="s">
        <v>244</v>
      </c>
      <c r="G48" s="10" t="s">
        <v>245</v>
      </c>
      <c r="H48" s="10" t="s">
        <v>246</v>
      </c>
      <c r="I48" s="10" t="s">
        <v>247</v>
      </c>
      <c r="J48" s="23"/>
    </row>
    <row r="49" spans="1:10" ht="22.5">
      <c r="A49" s="4">
        <v>43</v>
      </c>
      <c r="B49" s="4" t="s">
        <v>248</v>
      </c>
      <c r="C49" s="4" t="s">
        <v>15</v>
      </c>
      <c r="D49" s="4" t="s">
        <v>215</v>
      </c>
      <c r="E49" s="4" t="s">
        <v>249</v>
      </c>
      <c r="F49" s="4" t="s">
        <v>250</v>
      </c>
      <c r="G49" s="10" t="s">
        <v>251</v>
      </c>
      <c r="H49" s="4" t="s">
        <v>246</v>
      </c>
      <c r="I49" s="7" t="s">
        <v>252</v>
      </c>
      <c r="J49" s="23"/>
    </row>
    <row r="50" spans="1:10" ht="15.6" customHeight="1">
      <c r="A50" s="32">
        <v>44</v>
      </c>
      <c r="B50" s="27" t="s">
        <v>268</v>
      </c>
      <c r="C50" s="32" t="s">
        <v>266</v>
      </c>
      <c r="D50" s="32" t="s">
        <v>267</v>
      </c>
      <c r="E50" s="9" t="s">
        <v>253</v>
      </c>
      <c r="F50" s="27" t="s">
        <v>254</v>
      </c>
      <c r="G50" s="27" t="s">
        <v>255</v>
      </c>
      <c r="H50" s="27" t="s">
        <v>246</v>
      </c>
      <c r="I50" s="27" t="s">
        <v>256</v>
      </c>
      <c r="J50" s="23"/>
    </row>
    <row r="51" spans="1:10" ht="63.75" customHeight="1">
      <c r="A51" s="28">
        <v>49</v>
      </c>
      <c r="B51" s="28"/>
      <c r="C51" s="33"/>
      <c r="D51" s="33"/>
      <c r="E51" s="9" t="s">
        <v>257</v>
      </c>
      <c r="F51" s="28"/>
      <c r="G51" s="28"/>
      <c r="H51" s="28"/>
      <c r="I51" s="28"/>
      <c r="J51" s="23"/>
    </row>
    <row r="52" spans="1:10" ht="93.6" customHeight="1">
      <c r="A52" s="4">
        <v>45</v>
      </c>
      <c r="B52" s="4" t="s">
        <v>363</v>
      </c>
      <c r="C52" s="4" t="s">
        <v>364</v>
      </c>
      <c r="D52" s="4" t="s">
        <v>365</v>
      </c>
      <c r="E52" s="4" t="s">
        <v>366</v>
      </c>
      <c r="F52" s="4" t="s">
        <v>367</v>
      </c>
      <c r="G52" s="4" t="s">
        <v>368</v>
      </c>
      <c r="H52" s="4" t="s">
        <v>369</v>
      </c>
      <c r="I52" s="34">
        <v>160</v>
      </c>
      <c r="J52" s="34" t="s">
        <v>370</v>
      </c>
    </row>
    <row r="53" spans="1:10" ht="45">
      <c r="A53" s="4">
        <v>51</v>
      </c>
      <c r="B53" s="4" t="s">
        <v>269</v>
      </c>
      <c r="C53" s="4" t="s">
        <v>21</v>
      </c>
      <c r="D53" s="4" t="s">
        <v>270</v>
      </c>
      <c r="E53" s="4" t="s">
        <v>273</v>
      </c>
      <c r="F53" s="4" t="s">
        <v>274</v>
      </c>
      <c r="G53" s="4" t="s">
        <v>271</v>
      </c>
      <c r="H53" s="4" t="s">
        <v>272</v>
      </c>
      <c r="I53" s="34"/>
      <c r="J53" s="34"/>
    </row>
    <row r="54" spans="1:10" ht="90">
      <c r="A54" s="4">
        <v>52</v>
      </c>
      <c r="B54" s="4" t="s">
        <v>16</v>
      </c>
      <c r="C54" s="4" t="s">
        <v>24</v>
      </c>
      <c r="D54" s="4" t="s">
        <v>270</v>
      </c>
      <c r="E54" s="4" t="s">
        <v>275</v>
      </c>
      <c r="F54" s="4" t="s">
        <v>276</v>
      </c>
      <c r="G54" s="4" t="s">
        <v>277</v>
      </c>
      <c r="H54" s="4" t="s">
        <v>278</v>
      </c>
      <c r="I54" s="4">
        <v>180</v>
      </c>
      <c r="J54" s="17"/>
    </row>
    <row r="55" spans="1:10">
      <c r="A55" s="4">
        <v>53</v>
      </c>
      <c r="B55" s="6" t="s">
        <v>279</v>
      </c>
      <c r="C55" s="6" t="s">
        <v>23</v>
      </c>
      <c r="D55" s="4" t="s">
        <v>270</v>
      </c>
      <c r="E55" s="6" t="s">
        <v>37</v>
      </c>
      <c r="F55" s="6" t="s">
        <v>280</v>
      </c>
      <c r="G55" s="6" t="s">
        <v>281</v>
      </c>
      <c r="H55" s="6" t="s">
        <v>282</v>
      </c>
      <c r="I55" s="35">
        <v>144</v>
      </c>
      <c r="J55" s="18" t="s">
        <v>283</v>
      </c>
    </row>
    <row r="56" spans="1:10" ht="22.5">
      <c r="A56" s="4">
        <v>54</v>
      </c>
      <c r="B56" s="6" t="s">
        <v>279</v>
      </c>
      <c r="C56" s="6" t="s">
        <v>23</v>
      </c>
      <c r="D56" s="4" t="s">
        <v>270</v>
      </c>
      <c r="E56" s="6" t="s">
        <v>284</v>
      </c>
      <c r="F56" s="6" t="s">
        <v>285</v>
      </c>
      <c r="G56" s="6" t="s">
        <v>281</v>
      </c>
      <c r="H56" s="6" t="s">
        <v>282</v>
      </c>
      <c r="I56" s="35"/>
      <c r="J56" s="18"/>
    </row>
    <row r="57" spans="1:10">
      <c r="A57" s="4">
        <v>55</v>
      </c>
      <c r="B57" s="7" t="s">
        <v>286</v>
      </c>
      <c r="C57" s="7" t="s">
        <v>23</v>
      </c>
      <c r="D57" s="4" t="s">
        <v>270</v>
      </c>
      <c r="E57" s="7" t="s">
        <v>287</v>
      </c>
      <c r="F57" s="7" t="s">
        <v>288</v>
      </c>
      <c r="G57" s="7" t="s">
        <v>289</v>
      </c>
      <c r="H57" s="6" t="s">
        <v>290</v>
      </c>
      <c r="I57" s="35">
        <v>148</v>
      </c>
      <c r="J57" s="18"/>
    </row>
    <row r="58" spans="1:10">
      <c r="A58" s="4">
        <v>56</v>
      </c>
      <c r="B58" s="7" t="s">
        <v>286</v>
      </c>
      <c r="C58" s="7" t="s">
        <v>23</v>
      </c>
      <c r="D58" s="4" t="s">
        <v>270</v>
      </c>
      <c r="E58" s="7" t="s">
        <v>291</v>
      </c>
      <c r="F58" s="7" t="s">
        <v>292</v>
      </c>
      <c r="G58" s="7" t="s">
        <v>293</v>
      </c>
      <c r="H58" s="6" t="s">
        <v>290</v>
      </c>
      <c r="I58" s="35"/>
      <c r="J58" s="18"/>
    </row>
    <row r="59" spans="1:10">
      <c r="A59" s="4">
        <v>57</v>
      </c>
      <c r="B59" s="7" t="s">
        <v>286</v>
      </c>
      <c r="C59" s="7" t="s">
        <v>23</v>
      </c>
      <c r="D59" s="4" t="s">
        <v>270</v>
      </c>
      <c r="E59" s="7" t="s">
        <v>294</v>
      </c>
      <c r="F59" s="7" t="s">
        <v>295</v>
      </c>
      <c r="G59" s="7" t="s">
        <v>289</v>
      </c>
      <c r="H59" s="6" t="s">
        <v>290</v>
      </c>
      <c r="I59" s="35"/>
      <c r="J59" s="18"/>
    </row>
    <row r="60" spans="1:10" ht="56.25">
      <c r="A60" s="4">
        <v>58</v>
      </c>
      <c r="B60" s="4" t="s">
        <v>296</v>
      </c>
      <c r="C60" s="4" t="s">
        <v>20</v>
      </c>
      <c r="D60" s="4" t="s">
        <v>270</v>
      </c>
      <c r="E60" s="4" t="s">
        <v>297</v>
      </c>
      <c r="F60" s="4" t="s">
        <v>298</v>
      </c>
      <c r="G60" s="4" t="s">
        <v>299</v>
      </c>
      <c r="H60" s="4" t="s">
        <v>226</v>
      </c>
      <c r="I60" s="34">
        <v>156.5</v>
      </c>
      <c r="J60" s="17" t="s">
        <v>300</v>
      </c>
    </row>
    <row r="61" spans="1:10" ht="56.25">
      <c r="A61" s="4">
        <v>59</v>
      </c>
      <c r="B61" s="4" t="s">
        <v>296</v>
      </c>
      <c r="C61" s="4" t="s">
        <v>20</v>
      </c>
      <c r="D61" s="4" t="s">
        <v>270</v>
      </c>
      <c r="E61" s="4" t="s">
        <v>301</v>
      </c>
      <c r="F61" s="4" t="s">
        <v>298</v>
      </c>
      <c r="G61" s="4" t="s">
        <v>299</v>
      </c>
      <c r="H61" s="4" t="s">
        <v>226</v>
      </c>
      <c r="I61" s="34"/>
      <c r="J61" s="17" t="s">
        <v>300</v>
      </c>
    </row>
    <row r="62" spans="1:10" ht="56.25">
      <c r="A62" s="4">
        <v>60</v>
      </c>
      <c r="B62" s="4" t="s">
        <v>296</v>
      </c>
      <c r="C62" s="4" t="s">
        <v>20</v>
      </c>
      <c r="D62" s="4" t="s">
        <v>270</v>
      </c>
      <c r="E62" s="4" t="s">
        <v>302</v>
      </c>
      <c r="F62" s="4" t="s">
        <v>298</v>
      </c>
      <c r="G62" s="4" t="s">
        <v>299</v>
      </c>
      <c r="H62" s="4" t="s">
        <v>226</v>
      </c>
      <c r="I62" s="34"/>
      <c r="J62" s="17" t="s">
        <v>300</v>
      </c>
    </row>
    <row r="63" spans="1:10">
      <c r="A63" s="4">
        <v>61</v>
      </c>
      <c r="B63" s="4" t="s">
        <v>303</v>
      </c>
      <c r="C63" s="4" t="s">
        <v>20</v>
      </c>
      <c r="D63" s="4" t="s">
        <v>270</v>
      </c>
      <c r="E63" s="4" t="s">
        <v>304</v>
      </c>
      <c r="F63" s="4" t="s">
        <v>305</v>
      </c>
      <c r="G63" s="4" t="s">
        <v>306</v>
      </c>
      <c r="H63" s="4"/>
      <c r="I63" s="34">
        <v>162</v>
      </c>
      <c r="J63" s="17"/>
    </row>
    <row r="64" spans="1:10">
      <c r="A64" s="4">
        <v>62</v>
      </c>
      <c r="B64" s="4" t="s">
        <v>303</v>
      </c>
      <c r="C64" s="4" t="s">
        <v>20</v>
      </c>
      <c r="D64" s="4" t="s">
        <v>270</v>
      </c>
      <c r="E64" s="4" t="s">
        <v>307</v>
      </c>
      <c r="F64" s="4" t="s">
        <v>305</v>
      </c>
      <c r="G64" s="4" t="s">
        <v>306</v>
      </c>
      <c r="H64" s="4"/>
      <c r="I64" s="34"/>
      <c r="J64" s="17"/>
    </row>
    <row r="65" spans="1:10">
      <c r="A65" s="4">
        <v>63</v>
      </c>
      <c r="B65" s="4" t="s">
        <v>303</v>
      </c>
      <c r="C65" s="4" t="s">
        <v>20</v>
      </c>
      <c r="D65" s="4" t="s">
        <v>270</v>
      </c>
      <c r="E65" s="4" t="s">
        <v>308</v>
      </c>
      <c r="F65" s="4" t="s">
        <v>305</v>
      </c>
      <c r="G65" s="4" t="s">
        <v>306</v>
      </c>
      <c r="H65" s="4"/>
      <c r="I65" s="34"/>
      <c r="J65" s="17"/>
    </row>
    <row r="66" spans="1:10">
      <c r="A66" s="4">
        <v>64</v>
      </c>
      <c r="B66" s="4" t="s">
        <v>303</v>
      </c>
      <c r="C66" s="4" t="s">
        <v>20</v>
      </c>
      <c r="D66" s="4" t="s">
        <v>270</v>
      </c>
      <c r="E66" s="4" t="s">
        <v>309</v>
      </c>
      <c r="F66" s="4" t="s">
        <v>310</v>
      </c>
      <c r="G66" s="4" t="s">
        <v>311</v>
      </c>
      <c r="H66" s="4"/>
      <c r="I66" s="34"/>
      <c r="J66" s="17"/>
    </row>
    <row r="67" spans="1:10" ht="33.75">
      <c r="A67" s="4">
        <v>65</v>
      </c>
      <c r="B67" s="6" t="s">
        <v>371</v>
      </c>
      <c r="C67" s="6" t="s">
        <v>266</v>
      </c>
      <c r="D67" s="4" t="s">
        <v>270</v>
      </c>
      <c r="E67" s="6" t="s">
        <v>372</v>
      </c>
      <c r="F67" s="6" t="s">
        <v>373</v>
      </c>
      <c r="G67" s="6" t="s">
        <v>374</v>
      </c>
      <c r="H67" s="6"/>
      <c r="I67" s="6">
        <v>144</v>
      </c>
      <c r="J67" s="18" t="s">
        <v>375</v>
      </c>
    </row>
    <row r="68" spans="1:10" ht="22.5">
      <c r="A68" s="4">
        <v>66</v>
      </c>
      <c r="B68" s="6" t="s">
        <v>371</v>
      </c>
      <c r="C68" s="6" t="s">
        <v>266</v>
      </c>
      <c r="D68" s="4" t="s">
        <v>270</v>
      </c>
      <c r="E68" s="6" t="s">
        <v>376</v>
      </c>
      <c r="F68" s="6" t="s">
        <v>377</v>
      </c>
      <c r="G68" s="6" t="s">
        <v>378</v>
      </c>
      <c r="H68" s="6" t="s">
        <v>379</v>
      </c>
      <c r="I68" s="6">
        <v>146</v>
      </c>
      <c r="J68" s="18" t="s">
        <v>380</v>
      </c>
    </row>
    <row r="69" spans="1:10">
      <c r="A69" s="4">
        <v>67</v>
      </c>
      <c r="B69" s="4" t="s">
        <v>312</v>
      </c>
      <c r="C69" s="4" t="s">
        <v>20</v>
      </c>
      <c r="D69" s="4" t="s">
        <v>270</v>
      </c>
      <c r="E69" s="4" t="s">
        <v>313</v>
      </c>
      <c r="F69" s="19" t="s">
        <v>680</v>
      </c>
      <c r="G69" s="7" t="s">
        <v>314</v>
      </c>
      <c r="H69" s="4" t="s">
        <v>315</v>
      </c>
      <c r="I69" s="34">
        <v>180</v>
      </c>
      <c r="J69" s="17"/>
    </row>
    <row r="70" spans="1:10">
      <c r="A70" s="4">
        <v>68</v>
      </c>
      <c r="B70" s="4" t="s">
        <v>312</v>
      </c>
      <c r="C70" s="4" t="s">
        <v>20</v>
      </c>
      <c r="D70" s="4" t="s">
        <v>270</v>
      </c>
      <c r="E70" s="4" t="s">
        <v>316</v>
      </c>
      <c r="F70" s="7" t="s">
        <v>317</v>
      </c>
      <c r="G70" s="7" t="s">
        <v>318</v>
      </c>
      <c r="H70" s="4" t="s">
        <v>315</v>
      </c>
      <c r="I70" s="34"/>
      <c r="J70" s="17"/>
    </row>
    <row r="71" spans="1:10" ht="33.75">
      <c r="A71" s="4">
        <v>69</v>
      </c>
      <c r="B71" s="4" t="s">
        <v>18</v>
      </c>
      <c r="C71" s="4" t="s">
        <v>26</v>
      </c>
      <c r="D71" s="4" t="s">
        <v>270</v>
      </c>
      <c r="E71" s="4" t="s">
        <v>19</v>
      </c>
      <c r="F71" s="4" t="s">
        <v>319</v>
      </c>
      <c r="G71" s="4" t="s">
        <v>29</v>
      </c>
      <c r="H71" s="4" t="s">
        <v>320</v>
      </c>
      <c r="I71" s="4">
        <v>288</v>
      </c>
      <c r="J71" s="17"/>
    </row>
    <row r="72" spans="1:10">
      <c r="A72" s="36">
        <v>70</v>
      </c>
      <c r="B72" s="34" t="s">
        <v>321</v>
      </c>
      <c r="C72" s="34" t="s">
        <v>26</v>
      </c>
      <c r="D72" s="34" t="s">
        <v>270</v>
      </c>
      <c r="E72" s="34" t="s">
        <v>322</v>
      </c>
      <c r="F72" s="4" t="s">
        <v>323</v>
      </c>
      <c r="G72" s="4" t="s">
        <v>324</v>
      </c>
      <c r="H72" s="4" t="s">
        <v>325</v>
      </c>
      <c r="I72" s="34">
        <v>300</v>
      </c>
      <c r="J72" s="17"/>
    </row>
    <row r="73" spans="1:10">
      <c r="A73" s="30"/>
      <c r="B73" s="34"/>
      <c r="C73" s="34"/>
      <c r="D73" s="34"/>
      <c r="E73" s="34"/>
      <c r="F73" s="4" t="s">
        <v>326</v>
      </c>
      <c r="G73" s="4" t="s">
        <v>327</v>
      </c>
      <c r="H73" s="4" t="s">
        <v>325</v>
      </c>
      <c r="I73" s="34"/>
      <c r="J73" s="17"/>
    </row>
    <row r="74" spans="1:10">
      <c r="A74" s="30"/>
      <c r="B74" s="34"/>
      <c r="C74" s="34"/>
      <c r="D74" s="34"/>
      <c r="E74" s="34"/>
      <c r="F74" s="4" t="s">
        <v>328</v>
      </c>
      <c r="G74" s="4" t="s">
        <v>327</v>
      </c>
      <c r="H74" s="4" t="s">
        <v>325</v>
      </c>
      <c r="I74" s="34"/>
      <c r="J74" s="17"/>
    </row>
    <row r="75" spans="1:10">
      <c r="A75" s="30"/>
      <c r="B75" s="34"/>
      <c r="C75" s="34"/>
      <c r="D75" s="34"/>
      <c r="E75" s="34"/>
      <c r="F75" s="4" t="s">
        <v>329</v>
      </c>
      <c r="G75" s="4">
        <v>13917254435</v>
      </c>
      <c r="H75" s="4" t="s">
        <v>325</v>
      </c>
      <c r="I75" s="34"/>
      <c r="J75" s="17"/>
    </row>
    <row r="76" spans="1:10">
      <c r="A76" s="28"/>
      <c r="B76" s="34"/>
      <c r="C76" s="34"/>
      <c r="D76" s="34"/>
      <c r="E76" s="34"/>
      <c r="F76" s="4" t="s">
        <v>330</v>
      </c>
      <c r="G76" s="4" t="s">
        <v>331</v>
      </c>
      <c r="H76" s="4" t="s">
        <v>325</v>
      </c>
      <c r="I76" s="34"/>
      <c r="J76" s="17"/>
    </row>
    <row r="77" spans="1:10" ht="56.25">
      <c r="A77" s="4">
        <v>71</v>
      </c>
      <c r="B77" s="6" t="s">
        <v>28</v>
      </c>
      <c r="C77" s="6" t="s">
        <v>26</v>
      </c>
      <c r="D77" s="4" t="s">
        <v>270</v>
      </c>
      <c r="E77" s="6" t="s">
        <v>332</v>
      </c>
      <c r="F77" s="20" t="s">
        <v>333</v>
      </c>
      <c r="G77" s="20" t="s">
        <v>334</v>
      </c>
      <c r="H77" s="6" t="s">
        <v>335</v>
      </c>
      <c r="I77" s="6">
        <v>288</v>
      </c>
      <c r="J77" s="18"/>
    </row>
    <row r="78" spans="1:10" ht="45">
      <c r="A78" s="4">
        <v>72</v>
      </c>
      <c r="B78" s="4" t="s">
        <v>336</v>
      </c>
      <c r="C78" s="4" t="s">
        <v>259</v>
      </c>
      <c r="D78" s="4" t="s">
        <v>270</v>
      </c>
      <c r="E78" s="4" t="s">
        <v>337</v>
      </c>
      <c r="F78" s="4" t="s">
        <v>338</v>
      </c>
      <c r="G78" s="4" t="s">
        <v>339</v>
      </c>
      <c r="H78" s="4" t="s">
        <v>340</v>
      </c>
      <c r="I78" s="34">
        <v>288</v>
      </c>
      <c r="J78" s="4" t="s">
        <v>341</v>
      </c>
    </row>
    <row r="79" spans="1:10" ht="45">
      <c r="A79" s="4">
        <v>73</v>
      </c>
      <c r="B79" s="4" t="s">
        <v>336</v>
      </c>
      <c r="C79" s="4" t="s">
        <v>259</v>
      </c>
      <c r="D79" s="4" t="s">
        <v>270</v>
      </c>
      <c r="E79" s="4" t="s">
        <v>342</v>
      </c>
      <c r="F79" s="4" t="s">
        <v>338</v>
      </c>
      <c r="G79" s="4" t="s">
        <v>339</v>
      </c>
      <c r="H79" s="4" t="s">
        <v>340</v>
      </c>
      <c r="I79" s="34"/>
      <c r="J79" s="4" t="s">
        <v>341</v>
      </c>
    </row>
    <row r="80" spans="1:10">
      <c r="A80" s="4">
        <v>74</v>
      </c>
      <c r="B80" s="6" t="s">
        <v>381</v>
      </c>
      <c r="C80" s="6" t="s">
        <v>382</v>
      </c>
      <c r="D80" s="4" t="s">
        <v>270</v>
      </c>
      <c r="E80" s="6" t="s">
        <v>383</v>
      </c>
      <c r="F80" s="6" t="s">
        <v>384</v>
      </c>
      <c r="G80" s="6" t="s">
        <v>385</v>
      </c>
      <c r="H80" s="6" t="s">
        <v>386</v>
      </c>
      <c r="I80" s="35">
        <v>286</v>
      </c>
      <c r="J80" s="6"/>
    </row>
    <row r="81" spans="1:10">
      <c r="A81" s="4">
        <v>75</v>
      </c>
      <c r="B81" s="6" t="s">
        <v>381</v>
      </c>
      <c r="C81" s="6" t="s">
        <v>382</v>
      </c>
      <c r="D81" s="4" t="s">
        <v>270</v>
      </c>
      <c r="E81" s="6" t="s">
        <v>387</v>
      </c>
      <c r="F81" s="6" t="s">
        <v>388</v>
      </c>
      <c r="G81" s="6" t="s">
        <v>389</v>
      </c>
      <c r="H81" s="6" t="s">
        <v>386</v>
      </c>
      <c r="I81" s="35"/>
      <c r="J81" s="6"/>
    </row>
    <row r="82" spans="1:10">
      <c r="A82" s="4">
        <v>76</v>
      </c>
      <c r="B82" s="6" t="s">
        <v>381</v>
      </c>
      <c r="C82" s="6" t="s">
        <v>382</v>
      </c>
      <c r="D82" s="4" t="s">
        <v>270</v>
      </c>
      <c r="E82" s="6" t="s">
        <v>383</v>
      </c>
      <c r="F82" s="6" t="s">
        <v>390</v>
      </c>
      <c r="G82" s="6" t="s">
        <v>391</v>
      </c>
      <c r="H82" s="6" t="s">
        <v>386</v>
      </c>
      <c r="I82" s="35"/>
      <c r="J82" s="6"/>
    </row>
    <row r="83" spans="1:10">
      <c r="A83" s="4">
        <v>77</v>
      </c>
      <c r="B83" s="6" t="s">
        <v>381</v>
      </c>
      <c r="C83" s="6" t="s">
        <v>382</v>
      </c>
      <c r="D83" s="4" t="s">
        <v>270</v>
      </c>
      <c r="E83" s="6" t="s">
        <v>383</v>
      </c>
      <c r="F83" s="6" t="s">
        <v>392</v>
      </c>
      <c r="G83" s="6" t="s">
        <v>389</v>
      </c>
      <c r="H83" s="6" t="s">
        <v>386</v>
      </c>
      <c r="I83" s="35"/>
      <c r="J83" s="6"/>
    </row>
    <row r="84" spans="1:10">
      <c r="A84" s="34">
        <v>78</v>
      </c>
      <c r="B84" s="34" t="s">
        <v>343</v>
      </c>
      <c r="C84" s="34" t="s">
        <v>259</v>
      </c>
      <c r="D84" s="34" t="s">
        <v>344</v>
      </c>
      <c r="E84" s="34" t="s">
        <v>345</v>
      </c>
      <c r="F84" s="4" t="s">
        <v>346</v>
      </c>
      <c r="G84" s="4" t="s">
        <v>347</v>
      </c>
      <c r="H84" s="4" t="s">
        <v>348</v>
      </c>
      <c r="I84" s="34">
        <v>288</v>
      </c>
      <c r="J84" s="4"/>
    </row>
    <row r="85" spans="1:10">
      <c r="A85" s="34">
        <v>83</v>
      </c>
      <c r="B85" s="34"/>
      <c r="C85" s="34"/>
      <c r="D85" s="34"/>
      <c r="E85" s="34"/>
      <c r="F85" s="4" t="s">
        <v>349</v>
      </c>
      <c r="G85" s="4" t="s">
        <v>350</v>
      </c>
      <c r="H85" s="4" t="s">
        <v>348</v>
      </c>
      <c r="I85" s="34"/>
      <c r="J85" s="4"/>
    </row>
    <row r="86" spans="1:10">
      <c r="A86" s="36">
        <v>79</v>
      </c>
      <c r="B86" s="34" t="s">
        <v>343</v>
      </c>
      <c r="C86" s="34" t="s">
        <v>259</v>
      </c>
      <c r="D86" s="34" t="s">
        <v>344</v>
      </c>
      <c r="E86" s="34" t="s">
        <v>351</v>
      </c>
      <c r="F86" s="4" t="s">
        <v>346</v>
      </c>
      <c r="G86" s="4" t="s">
        <v>347</v>
      </c>
      <c r="H86" s="4" t="s">
        <v>348</v>
      </c>
      <c r="I86" s="34"/>
      <c r="J86" s="4"/>
    </row>
    <row r="87" spans="1:10">
      <c r="A87" s="37">
        <v>85</v>
      </c>
      <c r="B87" s="34"/>
      <c r="C87" s="34"/>
      <c r="D87" s="34"/>
      <c r="E87" s="34"/>
      <c r="F87" s="4" t="s">
        <v>352</v>
      </c>
      <c r="G87" s="4" t="s">
        <v>350</v>
      </c>
      <c r="H87" s="4" t="s">
        <v>348</v>
      </c>
      <c r="I87" s="34"/>
      <c r="J87" s="4"/>
    </row>
    <row r="88" spans="1:10" ht="22.5">
      <c r="A88" s="28"/>
      <c r="B88" s="34"/>
      <c r="C88" s="34"/>
      <c r="D88" s="34"/>
      <c r="E88" s="34"/>
      <c r="F88" s="4" t="s">
        <v>353</v>
      </c>
      <c r="G88" s="4" t="s">
        <v>354</v>
      </c>
      <c r="H88" s="4" t="s">
        <v>355</v>
      </c>
      <c r="I88" s="34"/>
      <c r="J88" s="4"/>
    </row>
    <row r="89" spans="1:10" ht="22.5">
      <c r="A89" s="4">
        <v>80</v>
      </c>
      <c r="B89" s="21" t="s">
        <v>356</v>
      </c>
      <c r="C89" s="21" t="s">
        <v>26</v>
      </c>
      <c r="D89" s="4" t="s">
        <v>270</v>
      </c>
      <c r="E89" s="21" t="s">
        <v>357</v>
      </c>
      <c r="F89" s="7" t="s">
        <v>393</v>
      </c>
      <c r="G89" s="2" t="s">
        <v>358</v>
      </c>
      <c r="H89" s="6" t="s">
        <v>386</v>
      </c>
      <c r="I89" s="34">
        <v>289</v>
      </c>
      <c r="J89" s="4"/>
    </row>
    <row r="90" spans="1:10" ht="22.5">
      <c r="A90" s="4">
        <v>81</v>
      </c>
      <c r="B90" s="21" t="s">
        <v>359</v>
      </c>
      <c r="C90" s="21" t="s">
        <v>26</v>
      </c>
      <c r="D90" s="4" t="s">
        <v>270</v>
      </c>
      <c r="E90" s="21" t="s">
        <v>360</v>
      </c>
      <c r="F90" s="7" t="s">
        <v>681</v>
      </c>
      <c r="G90" s="2" t="s">
        <v>361</v>
      </c>
      <c r="H90" s="6" t="s">
        <v>386</v>
      </c>
      <c r="I90" s="34"/>
      <c r="J90" s="4"/>
    </row>
    <row r="91" spans="1:10" ht="22.5">
      <c r="A91" s="4">
        <v>82</v>
      </c>
      <c r="B91" s="21" t="s">
        <v>356</v>
      </c>
      <c r="C91" s="21" t="s">
        <v>26</v>
      </c>
      <c r="D91" s="4" t="s">
        <v>270</v>
      </c>
      <c r="E91" s="21" t="s">
        <v>357</v>
      </c>
      <c r="F91" s="7" t="s">
        <v>682</v>
      </c>
      <c r="G91" s="2" t="s">
        <v>362</v>
      </c>
      <c r="H91" s="6" t="s">
        <v>386</v>
      </c>
      <c r="I91" s="34"/>
      <c r="J91" s="4"/>
    </row>
    <row r="92" spans="1:10" ht="22.5">
      <c r="A92" s="4">
        <v>83</v>
      </c>
      <c r="B92" s="4" t="s">
        <v>394</v>
      </c>
      <c r="C92" s="4" t="s">
        <v>1</v>
      </c>
      <c r="D92" s="4" t="s">
        <v>397</v>
      </c>
      <c r="E92" s="4" t="s">
        <v>399</v>
      </c>
      <c r="F92" s="4" t="s">
        <v>401</v>
      </c>
      <c r="G92" s="4" t="s">
        <v>402</v>
      </c>
      <c r="H92" s="4" t="s">
        <v>2</v>
      </c>
      <c r="I92" s="22">
        <v>80</v>
      </c>
      <c r="J92" s="4" t="s">
        <v>403</v>
      </c>
    </row>
    <row r="93" spans="1:10" ht="22.5">
      <c r="A93" s="4">
        <v>84</v>
      </c>
      <c r="B93" s="4" t="s">
        <v>395</v>
      </c>
      <c r="C93" s="4" t="s">
        <v>396</v>
      </c>
      <c r="D93" s="4" t="s">
        <v>398</v>
      </c>
      <c r="E93" s="4" t="s">
        <v>400</v>
      </c>
      <c r="F93" s="4" t="s">
        <v>444</v>
      </c>
      <c r="G93" s="4" t="s">
        <v>445</v>
      </c>
      <c r="H93" s="4" t="s">
        <v>418</v>
      </c>
      <c r="I93" s="22">
        <v>24</v>
      </c>
      <c r="J93" s="4" t="s">
        <v>446</v>
      </c>
    </row>
    <row r="94" spans="1:10" ht="22.5">
      <c r="A94" s="4">
        <v>85</v>
      </c>
      <c r="B94" s="4" t="s">
        <v>394</v>
      </c>
      <c r="C94" s="4" t="s">
        <v>1</v>
      </c>
      <c r="D94" s="4" t="s">
        <v>397</v>
      </c>
      <c r="E94" s="4" t="s">
        <v>399</v>
      </c>
      <c r="F94" s="4" t="s">
        <v>405</v>
      </c>
      <c r="G94" s="4" t="s">
        <v>402</v>
      </c>
      <c r="H94" s="4" t="s">
        <v>2</v>
      </c>
      <c r="I94" s="22">
        <v>15</v>
      </c>
      <c r="J94" s="4" t="s">
        <v>406</v>
      </c>
    </row>
    <row r="95" spans="1:10" ht="22.5">
      <c r="A95" s="4">
        <v>86</v>
      </c>
      <c r="B95" s="4" t="s">
        <v>407</v>
      </c>
      <c r="C95" s="4" t="s">
        <v>15</v>
      </c>
      <c r="D95" s="4" t="s">
        <v>397</v>
      </c>
      <c r="E95" s="4" t="s">
        <v>408</v>
      </c>
      <c r="F95" s="4" t="s">
        <v>409</v>
      </c>
      <c r="G95" s="4" t="s">
        <v>410</v>
      </c>
      <c r="H95" s="4" t="s">
        <v>2</v>
      </c>
      <c r="I95" s="22">
        <f>3.5*16</f>
        <v>56</v>
      </c>
      <c r="J95" s="4" t="s">
        <v>411</v>
      </c>
    </row>
    <row r="96" spans="1:10" ht="22.5">
      <c r="A96" s="4">
        <v>87</v>
      </c>
      <c r="B96" s="4" t="s">
        <v>407</v>
      </c>
      <c r="C96" s="4" t="s">
        <v>15</v>
      </c>
      <c r="D96" s="4" t="s">
        <v>397</v>
      </c>
      <c r="E96" s="4" t="s">
        <v>408</v>
      </c>
      <c r="F96" s="4" t="s">
        <v>412</v>
      </c>
      <c r="G96" s="4" t="s">
        <v>413</v>
      </c>
      <c r="H96" s="4" t="s">
        <v>2</v>
      </c>
      <c r="I96" s="22">
        <f>1.25*16</f>
        <v>20</v>
      </c>
      <c r="J96" s="4" t="s">
        <v>404</v>
      </c>
    </row>
    <row r="97" spans="1:10" ht="22.5">
      <c r="A97" s="4">
        <v>88</v>
      </c>
      <c r="B97" s="4" t="s">
        <v>407</v>
      </c>
      <c r="C97" s="4" t="s">
        <v>15</v>
      </c>
      <c r="D97" s="4" t="s">
        <v>397</v>
      </c>
      <c r="E97" s="4" t="s">
        <v>408</v>
      </c>
      <c r="F97" s="4" t="s">
        <v>414</v>
      </c>
      <c r="G97" s="4" t="s">
        <v>410</v>
      </c>
      <c r="H97" s="4" t="s">
        <v>2</v>
      </c>
      <c r="I97" s="22">
        <f>1.5*16</f>
        <v>24</v>
      </c>
      <c r="J97" s="4" t="s">
        <v>406</v>
      </c>
    </row>
    <row r="98" spans="1:10" ht="22.5">
      <c r="A98" s="4">
        <v>89</v>
      </c>
      <c r="B98" s="4" t="s">
        <v>407</v>
      </c>
      <c r="C98" s="4" t="s">
        <v>15</v>
      </c>
      <c r="D98" s="4" t="s">
        <v>397</v>
      </c>
      <c r="E98" s="4" t="s">
        <v>416</v>
      </c>
      <c r="F98" s="4" t="s">
        <v>417</v>
      </c>
      <c r="G98" s="4" t="s">
        <v>410</v>
      </c>
      <c r="H98" s="4" t="s">
        <v>2</v>
      </c>
      <c r="I98" s="22">
        <f>8.5*16</f>
        <v>136</v>
      </c>
      <c r="J98" s="4" t="s">
        <v>411</v>
      </c>
    </row>
    <row r="99" spans="1:10" ht="22.5">
      <c r="A99" s="4">
        <v>90</v>
      </c>
      <c r="B99" s="4" t="s">
        <v>407</v>
      </c>
      <c r="C99" s="4" t="s">
        <v>15</v>
      </c>
      <c r="D99" s="4" t="s">
        <v>397</v>
      </c>
      <c r="E99" s="4" t="s">
        <v>416</v>
      </c>
      <c r="F99" s="4" t="s">
        <v>412</v>
      </c>
      <c r="G99" s="4" t="s">
        <v>413</v>
      </c>
      <c r="H99" s="4" t="s">
        <v>2</v>
      </c>
      <c r="I99" s="22">
        <f>1.25*16</f>
        <v>20</v>
      </c>
      <c r="J99" s="4" t="s">
        <v>404</v>
      </c>
    </row>
    <row r="100" spans="1:10" ht="22.5">
      <c r="A100" s="4">
        <v>91</v>
      </c>
      <c r="B100" s="4" t="s">
        <v>407</v>
      </c>
      <c r="C100" s="4" t="s">
        <v>15</v>
      </c>
      <c r="D100" s="4" t="s">
        <v>397</v>
      </c>
      <c r="E100" s="4" t="s">
        <v>416</v>
      </c>
      <c r="F100" s="4" t="s">
        <v>414</v>
      </c>
      <c r="G100" s="4" t="s">
        <v>410</v>
      </c>
      <c r="H100" s="4" t="s">
        <v>2</v>
      </c>
      <c r="I100" s="22">
        <f>1.5*16</f>
        <v>24</v>
      </c>
      <c r="J100" s="4" t="s">
        <v>406</v>
      </c>
    </row>
    <row r="101" spans="1:10" ht="45">
      <c r="A101" s="4">
        <v>92</v>
      </c>
      <c r="B101" s="4" t="s">
        <v>420</v>
      </c>
      <c r="C101" s="4" t="s">
        <v>1</v>
      </c>
      <c r="D101" s="4" t="s">
        <v>397</v>
      </c>
      <c r="E101" s="4" t="s">
        <v>421</v>
      </c>
      <c r="F101" s="4" t="s">
        <v>683</v>
      </c>
      <c r="G101" s="4" t="s">
        <v>422</v>
      </c>
      <c r="H101" s="4" t="s">
        <v>2</v>
      </c>
      <c r="I101" s="22">
        <f>(0.5+40/60+1+2.5)*16</f>
        <v>74.666666666666657</v>
      </c>
      <c r="J101" s="4" t="s">
        <v>411</v>
      </c>
    </row>
    <row r="102" spans="1:10" ht="22.5">
      <c r="A102" s="4">
        <v>93</v>
      </c>
      <c r="B102" s="4" t="s">
        <v>420</v>
      </c>
      <c r="C102" s="4" t="s">
        <v>1</v>
      </c>
      <c r="D102" s="4" t="s">
        <v>397</v>
      </c>
      <c r="E102" s="4" t="s">
        <v>421</v>
      </c>
      <c r="F102" s="4" t="s">
        <v>423</v>
      </c>
      <c r="G102" s="4" t="s">
        <v>424</v>
      </c>
      <c r="H102" s="4" t="s">
        <v>2</v>
      </c>
      <c r="I102" s="22">
        <f>1*16</f>
        <v>16</v>
      </c>
      <c r="J102" s="4" t="s">
        <v>404</v>
      </c>
    </row>
    <row r="103" spans="1:10" ht="22.5">
      <c r="A103" s="4">
        <v>94</v>
      </c>
      <c r="B103" s="4" t="s">
        <v>420</v>
      </c>
      <c r="C103" s="4" t="s">
        <v>1</v>
      </c>
      <c r="D103" s="4" t="s">
        <v>397</v>
      </c>
      <c r="E103" s="4" t="s">
        <v>421</v>
      </c>
      <c r="F103" s="4" t="s">
        <v>684</v>
      </c>
      <c r="G103" s="4" t="s">
        <v>410</v>
      </c>
      <c r="H103" s="4" t="s">
        <v>2</v>
      </c>
      <c r="I103" s="22">
        <f>(2+1/3)*16</f>
        <v>37.333333333333336</v>
      </c>
      <c r="J103" s="4" t="s">
        <v>406</v>
      </c>
    </row>
    <row r="104" spans="1:10" ht="45">
      <c r="A104" s="4">
        <v>95</v>
      </c>
      <c r="B104" s="4" t="s">
        <v>420</v>
      </c>
      <c r="C104" s="4" t="s">
        <v>1</v>
      </c>
      <c r="D104" s="4" t="s">
        <v>397</v>
      </c>
      <c r="E104" s="4" t="s">
        <v>425</v>
      </c>
      <c r="F104" s="4" t="s">
        <v>685</v>
      </c>
      <c r="G104" s="4" t="s">
        <v>422</v>
      </c>
      <c r="H104" s="4" t="s">
        <v>2</v>
      </c>
      <c r="I104" s="22">
        <f>(0.5+40/60+1+2.5)*16</f>
        <v>74.666666666666657</v>
      </c>
      <c r="J104" s="4" t="s">
        <v>411</v>
      </c>
    </row>
    <row r="105" spans="1:10" ht="22.5">
      <c r="A105" s="4">
        <v>96</v>
      </c>
      <c r="B105" s="4" t="s">
        <v>420</v>
      </c>
      <c r="C105" s="4" t="s">
        <v>1</v>
      </c>
      <c r="D105" s="4" t="s">
        <v>397</v>
      </c>
      <c r="E105" s="4" t="s">
        <v>425</v>
      </c>
      <c r="F105" s="4" t="s">
        <v>423</v>
      </c>
      <c r="G105" s="4" t="s">
        <v>424</v>
      </c>
      <c r="H105" s="4" t="s">
        <v>2</v>
      </c>
      <c r="I105" s="22">
        <f>1*16</f>
        <v>16</v>
      </c>
      <c r="J105" s="4" t="s">
        <v>404</v>
      </c>
    </row>
    <row r="106" spans="1:10" ht="22.5">
      <c r="A106" s="4">
        <v>97</v>
      </c>
      <c r="B106" s="4" t="s">
        <v>420</v>
      </c>
      <c r="C106" s="4" t="s">
        <v>1</v>
      </c>
      <c r="D106" s="4" t="s">
        <v>397</v>
      </c>
      <c r="E106" s="4" t="s">
        <v>425</v>
      </c>
      <c r="F106" s="4" t="s">
        <v>684</v>
      </c>
      <c r="G106" s="4" t="s">
        <v>410</v>
      </c>
      <c r="H106" s="4" t="s">
        <v>2</v>
      </c>
      <c r="I106" s="22">
        <f>(2+1/3)*16</f>
        <v>37.333333333333336</v>
      </c>
      <c r="J106" s="4" t="s">
        <v>406</v>
      </c>
    </row>
    <row r="107" spans="1:10" ht="22.5">
      <c r="A107" s="4">
        <v>98</v>
      </c>
      <c r="B107" s="4" t="s">
        <v>426</v>
      </c>
      <c r="C107" s="4" t="s">
        <v>1</v>
      </c>
      <c r="D107" s="4" t="s">
        <v>397</v>
      </c>
      <c r="E107" s="4" t="s">
        <v>427</v>
      </c>
      <c r="F107" s="4" t="s">
        <v>428</v>
      </c>
      <c r="G107" s="4" t="s">
        <v>429</v>
      </c>
      <c r="H107" s="4" t="s">
        <v>2</v>
      </c>
      <c r="I107" s="22">
        <f>16</f>
        <v>16</v>
      </c>
      <c r="J107" s="4" t="s">
        <v>411</v>
      </c>
    </row>
    <row r="108" spans="1:10" ht="22.5">
      <c r="A108" s="4">
        <v>99</v>
      </c>
      <c r="B108" s="4" t="s">
        <v>426</v>
      </c>
      <c r="C108" s="4" t="s">
        <v>1</v>
      </c>
      <c r="D108" s="4" t="s">
        <v>397</v>
      </c>
      <c r="E108" s="4" t="s">
        <v>427</v>
      </c>
      <c r="F108" s="4" t="s">
        <v>430</v>
      </c>
      <c r="G108" s="4" t="s">
        <v>431</v>
      </c>
      <c r="H108" s="4" t="s">
        <v>2</v>
      </c>
      <c r="I108" s="22">
        <f>8*16</f>
        <v>128</v>
      </c>
      <c r="J108" s="4" t="s">
        <v>404</v>
      </c>
    </row>
    <row r="109" spans="1:10" ht="22.5">
      <c r="A109" s="4">
        <v>100</v>
      </c>
      <c r="B109" s="4" t="s">
        <v>426</v>
      </c>
      <c r="C109" s="4" t="s">
        <v>1</v>
      </c>
      <c r="D109" s="4" t="s">
        <v>397</v>
      </c>
      <c r="E109" s="4" t="s">
        <v>427</v>
      </c>
      <c r="F109" s="4" t="s">
        <v>432</v>
      </c>
      <c r="G109" s="4" t="s">
        <v>429</v>
      </c>
      <c r="H109" s="4" t="s">
        <v>2</v>
      </c>
      <c r="I109" s="22">
        <f>2*16</f>
        <v>32</v>
      </c>
      <c r="J109" s="4" t="s">
        <v>406</v>
      </c>
    </row>
    <row r="110" spans="1:10" ht="22.5">
      <c r="A110" s="4">
        <v>101</v>
      </c>
      <c r="B110" s="4" t="s">
        <v>426</v>
      </c>
      <c r="C110" s="4" t="s">
        <v>1</v>
      </c>
      <c r="D110" s="4" t="s">
        <v>397</v>
      </c>
      <c r="E110" s="4" t="s">
        <v>433</v>
      </c>
      <c r="F110" s="4" t="s">
        <v>428</v>
      </c>
      <c r="G110" s="4" t="s">
        <v>429</v>
      </c>
      <c r="H110" s="4" t="s">
        <v>2</v>
      </c>
      <c r="I110" s="22">
        <v>16</v>
      </c>
      <c r="J110" s="4" t="s">
        <v>411</v>
      </c>
    </row>
    <row r="111" spans="1:10" ht="22.5">
      <c r="A111" s="4">
        <v>102</v>
      </c>
      <c r="B111" s="4" t="s">
        <v>426</v>
      </c>
      <c r="C111" s="4" t="s">
        <v>1</v>
      </c>
      <c r="D111" s="4" t="s">
        <v>397</v>
      </c>
      <c r="E111" s="4" t="s">
        <v>433</v>
      </c>
      <c r="F111" s="4" t="s">
        <v>430</v>
      </c>
      <c r="G111" s="4" t="s">
        <v>431</v>
      </c>
      <c r="H111" s="4" t="s">
        <v>2</v>
      </c>
      <c r="I111" s="22">
        <f>8*16</f>
        <v>128</v>
      </c>
      <c r="J111" s="4" t="s">
        <v>446</v>
      </c>
    </row>
    <row r="112" spans="1:10" ht="22.5">
      <c r="A112" s="4">
        <v>103</v>
      </c>
      <c r="B112" s="4" t="s">
        <v>447</v>
      </c>
      <c r="C112" s="4" t="s">
        <v>396</v>
      </c>
      <c r="D112" s="4" t="s">
        <v>398</v>
      </c>
      <c r="E112" s="4" t="s">
        <v>448</v>
      </c>
      <c r="F112" s="4" t="s">
        <v>449</v>
      </c>
      <c r="G112" s="4" t="s">
        <v>450</v>
      </c>
      <c r="H112" s="4" t="s">
        <v>418</v>
      </c>
      <c r="I112" s="22">
        <f>2*16</f>
        <v>32</v>
      </c>
      <c r="J112" s="4" t="s">
        <v>406</v>
      </c>
    </row>
    <row r="113" spans="1:10" ht="22.5">
      <c r="A113" s="4">
        <v>104</v>
      </c>
      <c r="B113" s="25" t="s">
        <v>705</v>
      </c>
      <c r="C113" s="25" t="s">
        <v>706</v>
      </c>
      <c r="D113" s="25" t="s">
        <v>707</v>
      </c>
      <c r="E113" s="25" t="s">
        <v>708</v>
      </c>
      <c r="F113" s="25" t="s">
        <v>709</v>
      </c>
      <c r="G113" s="25" t="s">
        <v>710</v>
      </c>
      <c r="H113" s="25" t="s">
        <v>711</v>
      </c>
      <c r="I113" s="22">
        <v>32</v>
      </c>
      <c r="J113" s="25" t="s">
        <v>719</v>
      </c>
    </row>
    <row r="114" spans="1:10" ht="22.5">
      <c r="A114" s="4">
        <v>105</v>
      </c>
      <c r="B114" s="25" t="s">
        <v>705</v>
      </c>
      <c r="C114" s="25" t="s">
        <v>706</v>
      </c>
      <c r="D114" s="25" t="s">
        <v>707</v>
      </c>
      <c r="E114" s="25" t="s">
        <v>708</v>
      </c>
      <c r="F114" s="25" t="s">
        <v>712</v>
      </c>
      <c r="G114" s="25" t="s">
        <v>713</v>
      </c>
      <c r="H114" s="25" t="s">
        <v>711</v>
      </c>
      <c r="I114" s="22">
        <f>4*16</f>
        <v>64</v>
      </c>
      <c r="J114" s="25" t="s">
        <v>720</v>
      </c>
    </row>
    <row r="115" spans="1:10" ht="22.5">
      <c r="A115" s="4">
        <v>106</v>
      </c>
      <c r="B115" s="25" t="s">
        <v>705</v>
      </c>
      <c r="C115" s="25" t="s">
        <v>706</v>
      </c>
      <c r="D115" s="25" t="s">
        <v>707</v>
      </c>
      <c r="E115" s="25" t="s">
        <v>708</v>
      </c>
      <c r="F115" s="25" t="s">
        <v>714</v>
      </c>
      <c r="G115" s="25" t="s">
        <v>715</v>
      </c>
      <c r="H115" s="25" t="s">
        <v>711</v>
      </c>
      <c r="I115" s="22">
        <v>12.5</v>
      </c>
      <c r="J115" s="25" t="s">
        <v>721</v>
      </c>
    </row>
    <row r="116" spans="1:10" ht="22.5">
      <c r="A116" s="4">
        <v>107</v>
      </c>
      <c r="B116" s="25" t="s">
        <v>705</v>
      </c>
      <c r="C116" s="25" t="s">
        <v>706</v>
      </c>
      <c r="D116" s="25" t="s">
        <v>707</v>
      </c>
      <c r="E116" s="25" t="s">
        <v>716</v>
      </c>
      <c r="F116" s="25" t="s">
        <v>717</v>
      </c>
      <c r="G116" s="25" t="s">
        <v>718</v>
      </c>
      <c r="H116" s="25" t="s">
        <v>711</v>
      </c>
      <c r="I116" s="22">
        <v>32</v>
      </c>
      <c r="J116" s="25" t="s">
        <v>719</v>
      </c>
    </row>
    <row r="117" spans="1:10" ht="22.5">
      <c r="A117" s="4">
        <v>108</v>
      </c>
      <c r="B117" s="25" t="s">
        <v>705</v>
      </c>
      <c r="C117" s="25" t="s">
        <v>706</v>
      </c>
      <c r="D117" s="25" t="s">
        <v>707</v>
      </c>
      <c r="E117" s="25" t="s">
        <v>716</v>
      </c>
      <c r="F117" s="25" t="s">
        <v>712</v>
      </c>
      <c r="G117" s="25" t="s">
        <v>713</v>
      </c>
      <c r="H117" s="25" t="s">
        <v>711</v>
      </c>
      <c r="I117" s="22">
        <f>4*16</f>
        <v>64</v>
      </c>
      <c r="J117" s="25" t="s">
        <v>720</v>
      </c>
    </row>
    <row r="118" spans="1:10" ht="22.5">
      <c r="A118" s="4">
        <v>109</v>
      </c>
      <c r="B118" s="25" t="s">
        <v>705</v>
      </c>
      <c r="C118" s="25" t="s">
        <v>706</v>
      </c>
      <c r="D118" s="25" t="s">
        <v>707</v>
      </c>
      <c r="E118" s="25" t="s">
        <v>716</v>
      </c>
      <c r="F118" s="25" t="s">
        <v>714</v>
      </c>
      <c r="G118" s="25" t="s">
        <v>715</v>
      </c>
      <c r="H118" s="25" t="s">
        <v>711</v>
      </c>
      <c r="I118" s="22">
        <v>12.5</v>
      </c>
      <c r="J118" s="25" t="s">
        <v>721</v>
      </c>
    </row>
    <row r="119" spans="1:10" ht="22.5">
      <c r="A119" s="4">
        <v>110</v>
      </c>
      <c r="B119" s="4" t="s">
        <v>451</v>
      </c>
      <c r="C119" s="4" t="s">
        <v>415</v>
      </c>
      <c r="D119" s="4" t="s">
        <v>398</v>
      </c>
      <c r="E119" s="4" t="s">
        <v>452</v>
      </c>
      <c r="F119" s="4" t="s">
        <v>453</v>
      </c>
      <c r="G119" s="4" t="s">
        <v>686</v>
      </c>
      <c r="H119" s="4" t="s">
        <v>418</v>
      </c>
      <c r="I119" s="22">
        <f>16</f>
        <v>16</v>
      </c>
      <c r="J119" s="4" t="s">
        <v>419</v>
      </c>
    </row>
    <row r="120" spans="1:10" ht="22.5">
      <c r="A120" s="4">
        <v>111</v>
      </c>
      <c r="B120" s="4" t="s">
        <v>451</v>
      </c>
      <c r="C120" s="4" t="s">
        <v>415</v>
      </c>
      <c r="D120" s="4" t="s">
        <v>398</v>
      </c>
      <c r="E120" s="4" t="s">
        <v>452</v>
      </c>
      <c r="F120" s="4" t="s">
        <v>687</v>
      </c>
      <c r="G120" s="4" t="s">
        <v>688</v>
      </c>
      <c r="H120" s="4" t="s">
        <v>418</v>
      </c>
      <c r="I120" s="22">
        <f>2*16</f>
        <v>32</v>
      </c>
      <c r="J120" s="4" t="s">
        <v>446</v>
      </c>
    </row>
    <row r="121" spans="1:10" ht="22.5">
      <c r="A121" s="4">
        <v>112</v>
      </c>
      <c r="B121" s="4" t="s">
        <v>451</v>
      </c>
      <c r="C121" s="4" t="s">
        <v>415</v>
      </c>
      <c r="D121" s="4" t="s">
        <v>398</v>
      </c>
      <c r="E121" s="4" t="s">
        <v>452</v>
      </c>
      <c r="F121" s="4" t="s">
        <v>689</v>
      </c>
      <c r="G121" s="4" t="s">
        <v>690</v>
      </c>
      <c r="H121" s="4" t="s">
        <v>418</v>
      </c>
      <c r="I121" s="22">
        <f>1*16</f>
        <v>16</v>
      </c>
      <c r="J121" s="4" t="s">
        <v>406</v>
      </c>
    </row>
    <row r="122" spans="1:10" ht="22.5">
      <c r="A122" s="4">
        <v>113</v>
      </c>
      <c r="B122" s="4" t="s">
        <v>435</v>
      </c>
      <c r="C122" s="4" t="s">
        <v>1</v>
      </c>
      <c r="D122" s="4" t="s">
        <v>397</v>
      </c>
      <c r="E122" s="4" t="s">
        <v>436</v>
      </c>
      <c r="F122" s="4" t="s">
        <v>691</v>
      </c>
      <c r="G122" s="4" t="s">
        <v>434</v>
      </c>
      <c r="H122" s="4" t="s">
        <v>2</v>
      </c>
      <c r="I122" s="22">
        <f>4*16</f>
        <v>64</v>
      </c>
      <c r="J122" s="4" t="s">
        <v>411</v>
      </c>
    </row>
    <row r="123" spans="1:10" ht="22.5">
      <c r="A123" s="4">
        <v>114</v>
      </c>
      <c r="B123" s="4" t="s">
        <v>435</v>
      </c>
      <c r="C123" s="4" t="s">
        <v>1</v>
      </c>
      <c r="D123" s="4" t="s">
        <v>397</v>
      </c>
      <c r="E123" s="4" t="s">
        <v>436</v>
      </c>
      <c r="F123" s="4" t="s">
        <v>692</v>
      </c>
      <c r="G123" s="4" t="s">
        <v>437</v>
      </c>
      <c r="H123" s="4" t="s">
        <v>2</v>
      </c>
      <c r="I123" s="22">
        <f>(1/3+1.5)*16</f>
        <v>29.333333333333332</v>
      </c>
      <c r="J123" s="4" t="s">
        <v>404</v>
      </c>
    </row>
    <row r="124" spans="1:10" ht="22.5">
      <c r="A124" s="4">
        <v>115</v>
      </c>
      <c r="B124" s="4" t="s">
        <v>435</v>
      </c>
      <c r="C124" s="4" t="s">
        <v>1</v>
      </c>
      <c r="D124" s="4" t="s">
        <v>397</v>
      </c>
      <c r="E124" s="4" t="s">
        <v>436</v>
      </c>
      <c r="F124" s="4" t="s">
        <v>693</v>
      </c>
      <c r="G124" s="4" t="s">
        <v>438</v>
      </c>
      <c r="H124" s="4" t="s">
        <v>2</v>
      </c>
      <c r="I124" s="22">
        <f>1.5*16</f>
        <v>24</v>
      </c>
      <c r="J124" s="4" t="s">
        <v>406</v>
      </c>
    </row>
    <row r="125" spans="1:10" ht="78.75">
      <c r="A125" s="4">
        <v>116</v>
      </c>
      <c r="B125" s="4" t="s">
        <v>591</v>
      </c>
      <c r="C125" s="4" t="s">
        <v>592</v>
      </c>
      <c r="D125" s="4" t="s">
        <v>593</v>
      </c>
      <c r="E125" s="4" t="s">
        <v>594</v>
      </c>
      <c r="F125" s="4" t="s">
        <v>595</v>
      </c>
      <c r="G125" s="4" t="s">
        <v>596</v>
      </c>
      <c r="H125" s="4" t="s">
        <v>597</v>
      </c>
      <c r="I125" s="22">
        <f>8*16</f>
        <v>128</v>
      </c>
      <c r="J125" s="4" t="s">
        <v>598</v>
      </c>
    </row>
    <row r="126" spans="1:10" ht="22.5">
      <c r="A126" s="4">
        <v>117</v>
      </c>
      <c r="B126" s="4" t="s">
        <v>439</v>
      </c>
      <c r="C126" s="4" t="s">
        <v>15</v>
      </c>
      <c r="D126" s="4" t="s">
        <v>397</v>
      </c>
      <c r="E126" s="4" t="s">
        <v>440</v>
      </c>
      <c r="F126" s="4" t="s">
        <v>441</v>
      </c>
      <c r="G126" s="4" t="s">
        <v>442</v>
      </c>
      <c r="H126" s="4" t="s">
        <v>2</v>
      </c>
      <c r="I126" s="22">
        <v>128</v>
      </c>
      <c r="J126" s="4" t="s">
        <v>404</v>
      </c>
    </row>
    <row r="127" spans="1:10" ht="22.5">
      <c r="A127" s="4">
        <v>118</v>
      </c>
      <c r="B127" s="4" t="s">
        <v>439</v>
      </c>
      <c r="C127" s="4" t="s">
        <v>15</v>
      </c>
      <c r="D127" s="4" t="s">
        <v>397</v>
      </c>
      <c r="E127" s="4" t="s">
        <v>440</v>
      </c>
      <c r="F127" s="4" t="s">
        <v>588</v>
      </c>
      <c r="G127" s="4" t="s">
        <v>589</v>
      </c>
      <c r="H127" s="4" t="s">
        <v>2</v>
      </c>
      <c r="I127" s="22">
        <v>25</v>
      </c>
      <c r="J127" s="4" t="s">
        <v>406</v>
      </c>
    </row>
    <row r="128" spans="1:10" ht="78.75">
      <c r="A128" s="4">
        <v>119</v>
      </c>
      <c r="B128" s="4" t="s">
        <v>439</v>
      </c>
      <c r="C128" s="4" t="s">
        <v>15</v>
      </c>
      <c r="D128" s="4" t="s">
        <v>397</v>
      </c>
      <c r="E128" s="4" t="s">
        <v>443</v>
      </c>
      <c r="F128" s="4" t="s">
        <v>586</v>
      </c>
      <c r="G128" s="4" t="s">
        <v>590</v>
      </c>
      <c r="H128" s="4" t="s">
        <v>2</v>
      </c>
      <c r="I128" s="22">
        <v>128</v>
      </c>
      <c r="J128" s="4" t="s">
        <v>411</v>
      </c>
    </row>
    <row r="129" spans="1:10" ht="22.5">
      <c r="A129" s="4">
        <v>120</v>
      </c>
      <c r="B129" s="4" t="s">
        <v>439</v>
      </c>
      <c r="C129" s="4" t="s">
        <v>15</v>
      </c>
      <c r="D129" s="4" t="s">
        <v>397</v>
      </c>
      <c r="E129" s="4" t="s">
        <v>443</v>
      </c>
      <c r="F129" s="4" t="s">
        <v>441</v>
      </c>
      <c r="G129" s="4" t="s">
        <v>442</v>
      </c>
      <c r="H129" s="4" t="s">
        <v>2</v>
      </c>
      <c r="I129" s="22">
        <f>8*16</f>
        <v>128</v>
      </c>
      <c r="J129" s="4" t="s">
        <v>404</v>
      </c>
    </row>
    <row r="130" spans="1:10" ht="22.5">
      <c r="A130" s="4">
        <v>121</v>
      </c>
      <c r="B130" s="4" t="s">
        <v>439</v>
      </c>
      <c r="C130" s="4" t="s">
        <v>15</v>
      </c>
      <c r="D130" s="4" t="s">
        <v>397</v>
      </c>
      <c r="E130" s="4" t="s">
        <v>443</v>
      </c>
      <c r="F130" s="4" t="s">
        <v>588</v>
      </c>
      <c r="G130" s="4" t="s">
        <v>589</v>
      </c>
      <c r="H130" s="4" t="s">
        <v>2</v>
      </c>
      <c r="I130" s="22">
        <v>25</v>
      </c>
      <c r="J130" s="4" t="s">
        <v>406</v>
      </c>
    </row>
    <row r="131" spans="1:10" ht="78.75">
      <c r="A131" s="4">
        <v>122</v>
      </c>
      <c r="B131" s="4" t="s">
        <v>439</v>
      </c>
      <c r="C131" s="4" t="s">
        <v>15</v>
      </c>
      <c r="D131" s="4" t="s">
        <v>397</v>
      </c>
      <c r="E131" s="4" t="s">
        <v>456</v>
      </c>
      <c r="F131" s="4" t="s">
        <v>586</v>
      </c>
      <c r="G131" s="4" t="s">
        <v>587</v>
      </c>
      <c r="H131" s="4" t="s">
        <v>2</v>
      </c>
      <c r="I131" s="22">
        <v>128</v>
      </c>
      <c r="J131" s="4" t="s">
        <v>411</v>
      </c>
    </row>
    <row r="132" spans="1:10" ht="22.5">
      <c r="A132" s="4">
        <v>123</v>
      </c>
      <c r="B132" s="4" t="s">
        <v>439</v>
      </c>
      <c r="C132" s="4" t="s">
        <v>15</v>
      </c>
      <c r="D132" s="4" t="s">
        <v>397</v>
      </c>
      <c r="E132" s="4" t="s">
        <v>456</v>
      </c>
      <c r="F132" s="4" t="s">
        <v>441</v>
      </c>
      <c r="G132" s="4" t="s">
        <v>459</v>
      </c>
      <c r="H132" s="4" t="s">
        <v>2</v>
      </c>
      <c r="I132" s="22">
        <v>128</v>
      </c>
      <c r="J132" s="4" t="s">
        <v>404</v>
      </c>
    </row>
    <row r="133" spans="1:10" ht="22.5">
      <c r="A133" s="4">
        <v>124</v>
      </c>
      <c r="B133" s="4" t="s">
        <v>439</v>
      </c>
      <c r="C133" s="4" t="s">
        <v>15</v>
      </c>
      <c r="D133" s="4" t="s">
        <v>397</v>
      </c>
      <c r="E133" s="4" t="s">
        <v>456</v>
      </c>
      <c r="F133" s="4" t="s">
        <v>588</v>
      </c>
      <c r="G133" s="4" t="s">
        <v>589</v>
      </c>
      <c r="H133" s="4" t="s">
        <v>2</v>
      </c>
      <c r="I133" s="22">
        <v>25</v>
      </c>
      <c r="J133" s="4" t="s">
        <v>406</v>
      </c>
    </row>
    <row r="134" spans="1:10" ht="22.5">
      <c r="A134" s="4">
        <v>125</v>
      </c>
      <c r="B134" s="4" t="s">
        <v>461</v>
      </c>
      <c r="C134" s="4" t="s">
        <v>462</v>
      </c>
      <c r="D134" s="4" t="s">
        <v>455</v>
      </c>
      <c r="E134" s="4" t="s">
        <v>463</v>
      </c>
      <c r="F134" s="4" t="s">
        <v>464</v>
      </c>
      <c r="G134" s="4" t="s">
        <v>465</v>
      </c>
      <c r="H134" s="4" t="s">
        <v>457</v>
      </c>
      <c r="I134" s="22">
        <f>3*16</f>
        <v>48</v>
      </c>
      <c r="J134" s="4" t="s">
        <v>458</v>
      </c>
    </row>
    <row r="135" spans="1:10" ht="22.5">
      <c r="A135" s="4">
        <v>126</v>
      </c>
      <c r="B135" s="4" t="s">
        <v>461</v>
      </c>
      <c r="C135" s="4" t="s">
        <v>462</v>
      </c>
      <c r="D135" s="4" t="s">
        <v>455</v>
      </c>
      <c r="E135" s="4" t="s">
        <v>463</v>
      </c>
      <c r="F135" s="4" t="s">
        <v>466</v>
      </c>
      <c r="G135" s="4" t="s">
        <v>467</v>
      </c>
      <c r="H135" s="4" t="s">
        <v>457</v>
      </c>
      <c r="I135" s="22">
        <f>2.5*16</f>
        <v>40</v>
      </c>
      <c r="J135" s="4" t="s">
        <v>460</v>
      </c>
    </row>
    <row r="136" spans="1:10" ht="22.5">
      <c r="A136" s="4">
        <v>127</v>
      </c>
      <c r="B136" s="4" t="s">
        <v>461</v>
      </c>
      <c r="C136" s="4" t="s">
        <v>462</v>
      </c>
      <c r="D136" s="4" t="s">
        <v>455</v>
      </c>
      <c r="E136" s="4" t="s">
        <v>463</v>
      </c>
      <c r="F136" s="4" t="s">
        <v>468</v>
      </c>
      <c r="G136" s="4" t="s">
        <v>465</v>
      </c>
      <c r="H136" s="4" t="s">
        <v>457</v>
      </c>
      <c r="I136" s="22">
        <f>1.5*16</f>
        <v>24</v>
      </c>
      <c r="J136" s="4" t="s">
        <v>454</v>
      </c>
    </row>
    <row r="137" spans="1:10" ht="22.5">
      <c r="A137" s="4">
        <v>128</v>
      </c>
      <c r="B137" s="4" t="s">
        <v>461</v>
      </c>
      <c r="C137" s="4" t="s">
        <v>462</v>
      </c>
      <c r="D137" s="4" t="s">
        <v>455</v>
      </c>
      <c r="E137" s="4" t="s">
        <v>463</v>
      </c>
      <c r="F137" s="4" t="s">
        <v>464</v>
      </c>
      <c r="G137" s="4" t="s">
        <v>465</v>
      </c>
      <c r="H137" s="4" t="s">
        <v>457</v>
      </c>
      <c r="I137" s="22">
        <f>3*16</f>
        <v>48</v>
      </c>
      <c r="J137" s="4" t="s">
        <v>458</v>
      </c>
    </row>
    <row r="138" spans="1:10" ht="22.5">
      <c r="A138" s="4">
        <v>129</v>
      </c>
      <c r="B138" s="4" t="s">
        <v>461</v>
      </c>
      <c r="C138" s="4" t="s">
        <v>462</v>
      </c>
      <c r="D138" s="4" t="s">
        <v>455</v>
      </c>
      <c r="E138" s="4" t="s">
        <v>463</v>
      </c>
      <c r="F138" s="4" t="s">
        <v>466</v>
      </c>
      <c r="G138" s="4" t="s">
        <v>467</v>
      </c>
      <c r="H138" s="4" t="s">
        <v>457</v>
      </c>
      <c r="I138" s="22">
        <f>2.5*16</f>
        <v>40</v>
      </c>
      <c r="J138" s="4" t="s">
        <v>460</v>
      </c>
    </row>
    <row r="139" spans="1:10" ht="22.5">
      <c r="A139" s="4">
        <v>130</v>
      </c>
      <c r="B139" s="4" t="s">
        <v>461</v>
      </c>
      <c r="C139" s="4" t="s">
        <v>462</v>
      </c>
      <c r="D139" s="4" t="s">
        <v>455</v>
      </c>
      <c r="E139" s="4" t="s">
        <v>463</v>
      </c>
      <c r="F139" s="4" t="s">
        <v>468</v>
      </c>
      <c r="G139" s="4" t="s">
        <v>465</v>
      </c>
      <c r="H139" s="4" t="s">
        <v>457</v>
      </c>
      <c r="I139" s="22">
        <f>1.5*16</f>
        <v>24</v>
      </c>
      <c r="J139" s="4" t="s">
        <v>454</v>
      </c>
    </row>
    <row r="140" spans="1:10" ht="22.5">
      <c r="A140" s="4">
        <v>131</v>
      </c>
      <c r="B140" s="4" t="s">
        <v>461</v>
      </c>
      <c r="C140" s="4" t="s">
        <v>462</v>
      </c>
      <c r="D140" s="4" t="s">
        <v>455</v>
      </c>
      <c r="E140" s="4" t="s">
        <v>469</v>
      </c>
      <c r="F140" s="4" t="s">
        <v>470</v>
      </c>
      <c r="G140" s="4" t="s">
        <v>465</v>
      </c>
      <c r="H140" s="4" t="s">
        <v>457</v>
      </c>
      <c r="I140" s="22">
        <f>3*16</f>
        <v>48</v>
      </c>
      <c r="J140" s="4" t="s">
        <v>458</v>
      </c>
    </row>
    <row r="141" spans="1:10" ht="22.5">
      <c r="A141" s="4">
        <v>132</v>
      </c>
      <c r="B141" s="4" t="s">
        <v>461</v>
      </c>
      <c r="C141" s="4" t="s">
        <v>462</v>
      </c>
      <c r="D141" s="4" t="s">
        <v>455</v>
      </c>
      <c r="E141" s="4" t="s">
        <v>469</v>
      </c>
      <c r="F141" s="4" t="s">
        <v>466</v>
      </c>
      <c r="G141" s="4" t="s">
        <v>467</v>
      </c>
      <c r="H141" s="4" t="s">
        <v>457</v>
      </c>
      <c r="I141" s="22">
        <f>2.5*16</f>
        <v>40</v>
      </c>
      <c r="J141" s="4" t="s">
        <v>460</v>
      </c>
    </row>
    <row r="142" spans="1:10" ht="22.5">
      <c r="A142" s="4">
        <v>133</v>
      </c>
      <c r="B142" s="4" t="s">
        <v>461</v>
      </c>
      <c r="C142" s="4" t="s">
        <v>462</v>
      </c>
      <c r="D142" s="4" t="s">
        <v>455</v>
      </c>
      <c r="E142" s="4" t="s">
        <v>469</v>
      </c>
      <c r="F142" s="4" t="s">
        <v>468</v>
      </c>
      <c r="G142" s="4" t="s">
        <v>465</v>
      </c>
      <c r="H142" s="4" t="s">
        <v>457</v>
      </c>
      <c r="I142" s="22">
        <f>1.5*16</f>
        <v>24</v>
      </c>
      <c r="J142" s="4" t="s">
        <v>454</v>
      </c>
    </row>
    <row r="143" spans="1:10" ht="22.5">
      <c r="A143" s="4">
        <v>134</v>
      </c>
      <c r="B143" s="4" t="s">
        <v>574</v>
      </c>
      <c r="C143" s="4" t="s">
        <v>20</v>
      </c>
      <c r="D143" s="4" t="s">
        <v>397</v>
      </c>
      <c r="E143" s="4" t="s">
        <v>575</v>
      </c>
      <c r="F143" s="4" t="s">
        <v>576</v>
      </c>
      <c r="G143" s="4" t="s">
        <v>577</v>
      </c>
      <c r="H143" s="4" t="s">
        <v>578</v>
      </c>
      <c r="I143" s="22">
        <v>12</v>
      </c>
      <c r="J143" s="4"/>
    </row>
    <row r="144" spans="1:10" ht="22.5">
      <c r="A144" s="4">
        <v>135</v>
      </c>
      <c r="B144" s="4" t="s">
        <v>574</v>
      </c>
      <c r="C144" s="4" t="s">
        <v>20</v>
      </c>
      <c r="D144" s="4" t="s">
        <v>397</v>
      </c>
      <c r="E144" s="4" t="s">
        <v>575</v>
      </c>
      <c r="F144" s="4" t="s">
        <v>579</v>
      </c>
      <c r="G144" s="4" t="s">
        <v>580</v>
      </c>
      <c r="H144" s="4" t="s">
        <v>2</v>
      </c>
      <c r="I144" s="22">
        <v>48</v>
      </c>
      <c r="J144" s="4"/>
    </row>
    <row r="145" spans="1:10" ht="22.5">
      <c r="A145" s="4">
        <v>136</v>
      </c>
      <c r="B145" s="4" t="s">
        <v>574</v>
      </c>
      <c r="C145" s="4" t="s">
        <v>20</v>
      </c>
      <c r="D145" s="4" t="s">
        <v>397</v>
      </c>
      <c r="E145" s="4" t="s">
        <v>575</v>
      </c>
      <c r="F145" s="4" t="s">
        <v>581</v>
      </c>
      <c r="G145" s="4" t="s">
        <v>582</v>
      </c>
      <c r="H145" s="4" t="s">
        <v>2</v>
      </c>
      <c r="I145" s="22">
        <v>6</v>
      </c>
      <c r="J145" s="4"/>
    </row>
    <row r="146" spans="1:10" ht="22.5">
      <c r="A146" s="4">
        <v>137</v>
      </c>
      <c r="B146" s="4" t="s">
        <v>574</v>
      </c>
      <c r="C146" s="4" t="s">
        <v>20</v>
      </c>
      <c r="D146" s="4" t="s">
        <v>397</v>
      </c>
      <c r="E146" s="4" t="s">
        <v>575</v>
      </c>
      <c r="F146" s="4" t="s">
        <v>583</v>
      </c>
      <c r="G146" s="4" t="s">
        <v>584</v>
      </c>
      <c r="H146" s="4" t="s">
        <v>2</v>
      </c>
      <c r="I146" s="22">
        <v>6</v>
      </c>
      <c r="J146" s="4"/>
    </row>
    <row r="147" spans="1:10" ht="22.5">
      <c r="A147" s="4">
        <v>138</v>
      </c>
      <c r="B147" s="4" t="s">
        <v>574</v>
      </c>
      <c r="C147" s="4" t="s">
        <v>20</v>
      </c>
      <c r="D147" s="4" t="s">
        <v>397</v>
      </c>
      <c r="E147" s="4" t="s">
        <v>575</v>
      </c>
      <c r="F147" s="4" t="s">
        <v>694</v>
      </c>
      <c r="G147" s="4" t="s">
        <v>585</v>
      </c>
      <c r="H147" s="4" t="s">
        <v>2</v>
      </c>
      <c r="I147" s="22">
        <v>64</v>
      </c>
      <c r="J147" s="4"/>
    </row>
    <row r="148" spans="1:10" ht="22.5">
      <c r="A148" s="4">
        <v>139</v>
      </c>
      <c r="B148" s="4" t="s">
        <v>574</v>
      </c>
      <c r="C148" s="4" t="s">
        <v>20</v>
      </c>
      <c r="D148" s="4" t="s">
        <v>397</v>
      </c>
      <c r="E148" s="4" t="s">
        <v>575</v>
      </c>
      <c r="F148" s="4" t="s">
        <v>695</v>
      </c>
      <c r="G148" s="4" t="s">
        <v>696</v>
      </c>
      <c r="H148" s="4" t="s">
        <v>2</v>
      </c>
      <c r="I148" s="22">
        <v>32</v>
      </c>
      <c r="J148" s="4"/>
    </row>
    <row r="149" spans="1:10">
      <c r="A149" s="4">
        <v>140</v>
      </c>
      <c r="B149" s="9" t="s">
        <v>518</v>
      </c>
      <c r="C149" s="9" t="s">
        <v>519</v>
      </c>
      <c r="D149" s="9" t="s">
        <v>573</v>
      </c>
      <c r="E149" s="9" t="s">
        <v>520</v>
      </c>
      <c r="F149" s="9" t="s">
        <v>521</v>
      </c>
      <c r="G149" s="9" t="s">
        <v>522</v>
      </c>
      <c r="H149" s="9" t="s">
        <v>523</v>
      </c>
      <c r="I149" s="9">
        <v>20</v>
      </c>
      <c r="J149" s="23"/>
    </row>
    <row r="150" spans="1:10">
      <c r="A150" s="4">
        <v>141</v>
      </c>
      <c r="B150" s="9" t="s">
        <v>471</v>
      </c>
      <c r="C150" s="9" t="s">
        <v>30</v>
      </c>
      <c r="D150" s="9" t="s">
        <v>573</v>
      </c>
      <c r="E150" s="9" t="s">
        <v>473</v>
      </c>
      <c r="F150" s="9" t="s">
        <v>474</v>
      </c>
      <c r="G150" s="9" t="s">
        <v>475</v>
      </c>
      <c r="H150" s="9" t="s">
        <v>156</v>
      </c>
      <c r="I150" s="9">
        <v>30</v>
      </c>
      <c r="J150" s="23"/>
    </row>
    <row r="151" spans="1:10">
      <c r="A151" s="4">
        <v>142</v>
      </c>
      <c r="B151" s="9" t="s">
        <v>471</v>
      </c>
      <c r="C151" s="9" t="s">
        <v>30</v>
      </c>
      <c r="D151" s="9" t="s">
        <v>573</v>
      </c>
      <c r="E151" s="9" t="s">
        <v>476</v>
      </c>
      <c r="F151" s="9" t="s">
        <v>477</v>
      </c>
      <c r="G151" s="9" t="s">
        <v>472</v>
      </c>
      <c r="H151" s="9" t="s">
        <v>156</v>
      </c>
      <c r="I151" s="9">
        <v>30</v>
      </c>
      <c r="J151" s="23"/>
    </row>
    <row r="152" spans="1:10">
      <c r="A152" s="4">
        <v>143</v>
      </c>
      <c r="B152" s="9" t="s">
        <v>471</v>
      </c>
      <c r="C152" s="9" t="s">
        <v>30</v>
      </c>
      <c r="D152" s="9" t="s">
        <v>573</v>
      </c>
      <c r="E152" s="9" t="s">
        <v>478</v>
      </c>
      <c r="F152" s="9" t="s">
        <v>479</v>
      </c>
      <c r="G152" s="9" t="s">
        <v>480</v>
      </c>
      <c r="H152" s="9" t="s">
        <v>156</v>
      </c>
      <c r="I152" s="9">
        <v>70</v>
      </c>
      <c r="J152" s="23"/>
    </row>
    <row r="153" spans="1:10">
      <c r="A153" s="4">
        <v>144</v>
      </c>
      <c r="B153" s="9" t="s">
        <v>471</v>
      </c>
      <c r="C153" s="9" t="s">
        <v>30</v>
      </c>
      <c r="D153" s="9" t="s">
        <v>573</v>
      </c>
      <c r="E153" s="9" t="s">
        <v>481</v>
      </c>
      <c r="F153" s="9" t="s">
        <v>482</v>
      </c>
      <c r="G153" s="9" t="s">
        <v>480</v>
      </c>
      <c r="H153" s="9" t="s">
        <v>156</v>
      </c>
      <c r="I153" s="9">
        <v>50</v>
      </c>
      <c r="J153" s="23"/>
    </row>
    <row r="154" spans="1:10">
      <c r="A154" s="4">
        <v>145</v>
      </c>
      <c r="B154" s="9" t="s">
        <v>471</v>
      </c>
      <c r="C154" s="9" t="s">
        <v>30</v>
      </c>
      <c r="D154" s="9" t="s">
        <v>573</v>
      </c>
      <c r="E154" s="9" t="s">
        <v>473</v>
      </c>
      <c r="F154" s="9" t="s">
        <v>474</v>
      </c>
      <c r="G154" s="9" t="s">
        <v>483</v>
      </c>
      <c r="H154" s="9" t="s">
        <v>156</v>
      </c>
      <c r="I154" s="9">
        <v>20</v>
      </c>
      <c r="J154" s="23"/>
    </row>
    <row r="155" spans="1:10">
      <c r="A155" s="4">
        <v>146</v>
      </c>
      <c r="B155" s="9" t="s">
        <v>471</v>
      </c>
      <c r="C155" s="9" t="s">
        <v>30</v>
      </c>
      <c r="D155" s="9" t="s">
        <v>573</v>
      </c>
      <c r="E155" s="9" t="s">
        <v>484</v>
      </c>
      <c r="F155" s="9" t="s">
        <v>485</v>
      </c>
      <c r="G155" s="9" t="s">
        <v>480</v>
      </c>
      <c r="H155" s="9" t="s">
        <v>78</v>
      </c>
      <c r="I155" s="9">
        <v>70</v>
      </c>
      <c r="J155" s="23"/>
    </row>
    <row r="156" spans="1:10">
      <c r="A156" s="4">
        <v>147</v>
      </c>
      <c r="B156" s="9" t="s">
        <v>471</v>
      </c>
      <c r="C156" s="9" t="s">
        <v>30</v>
      </c>
      <c r="D156" s="9" t="s">
        <v>573</v>
      </c>
      <c r="E156" s="9" t="s">
        <v>484</v>
      </c>
      <c r="F156" s="9" t="s">
        <v>486</v>
      </c>
      <c r="G156" s="9" t="s">
        <v>480</v>
      </c>
      <c r="H156" s="9" t="s">
        <v>487</v>
      </c>
      <c r="I156" s="9">
        <v>40</v>
      </c>
      <c r="J156" s="23"/>
    </row>
    <row r="157" spans="1:10">
      <c r="A157" s="4">
        <v>148</v>
      </c>
      <c r="B157" s="9" t="s">
        <v>488</v>
      </c>
      <c r="C157" s="9" t="s">
        <v>23</v>
      </c>
      <c r="D157" s="9" t="s">
        <v>573</v>
      </c>
      <c r="E157" s="9" t="s">
        <v>41</v>
      </c>
      <c r="F157" s="9" t="s">
        <v>489</v>
      </c>
      <c r="G157" s="9" t="s">
        <v>490</v>
      </c>
      <c r="H157" s="9" t="s">
        <v>156</v>
      </c>
      <c r="I157" s="9">
        <f>2.5*16</f>
        <v>40</v>
      </c>
      <c r="J157" s="23"/>
    </row>
    <row r="158" spans="1:10">
      <c r="A158" s="4">
        <v>149</v>
      </c>
      <c r="B158" s="9" t="s">
        <v>488</v>
      </c>
      <c r="C158" s="9" t="s">
        <v>23</v>
      </c>
      <c r="D158" s="9" t="s">
        <v>573</v>
      </c>
      <c r="E158" s="9" t="s">
        <v>39</v>
      </c>
      <c r="F158" s="9" t="s">
        <v>491</v>
      </c>
      <c r="G158" s="9" t="s">
        <v>492</v>
      </c>
      <c r="H158" s="9" t="s">
        <v>156</v>
      </c>
      <c r="I158" s="9">
        <f>2.25*16</f>
        <v>36</v>
      </c>
      <c r="J158" s="23"/>
    </row>
    <row r="159" spans="1:10" ht="22.5">
      <c r="A159" s="4">
        <v>150</v>
      </c>
      <c r="B159" s="9" t="s">
        <v>488</v>
      </c>
      <c r="C159" s="9" t="s">
        <v>23</v>
      </c>
      <c r="D159" s="9" t="s">
        <v>573</v>
      </c>
      <c r="E159" s="9" t="s">
        <v>493</v>
      </c>
      <c r="F159" s="9" t="s">
        <v>494</v>
      </c>
      <c r="G159" s="9" t="s">
        <v>495</v>
      </c>
      <c r="H159" s="9" t="s">
        <v>156</v>
      </c>
      <c r="I159" s="9">
        <f>2.5*16</f>
        <v>40</v>
      </c>
      <c r="J159" s="23"/>
    </row>
    <row r="160" spans="1:10">
      <c r="A160" s="4">
        <v>151</v>
      </c>
      <c r="B160" s="9" t="s">
        <v>38</v>
      </c>
      <c r="C160" s="9" t="s">
        <v>496</v>
      </c>
      <c r="D160" s="9" t="s">
        <v>573</v>
      </c>
      <c r="E160" s="9" t="s">
        <v>36</v>
      </c>
      <c r="F160" s="9" t="s">
        <v>497</v>
      </c>
      <c r="G160" s="9" t="s">
        <v>498</v>
      </c>
      <c r="H160" s="9" t="s">
        <v>156</v>
      </c>
      <c r="I160" s="9">
        <f>1.5*16</f>
        <v>24</v>
      </c>
      <c r="J160" s="23"/>
    </row>
    <row r="161" spans="1:10">
      <c r="A161" s="4">
        <v>152</v>
      </c>
      <c r="B161" s="9" t="s">
        <v>38</v>
      </c>
      <c r="C161" s="9" t="s">
        <v>496</v>
      </c>
      <c r="D161" s="9" t="s">
        <v>573</v>
      </c>
      <c r="E161" s="9" t="s">
        <v>40</v>
      </c>
      <c r="F161" s="9" t="s">
        <v>499</v>
      </c>
      <c r="G161" s="9" t="s">
        <v>500</v>
      </c>
      <c r="H161" s="9" t="s">
        <v>156</v>
      </c>
      <c r="I161" s="9">
        <f>1.5*16</f>
        <v>24</v>
      </c>
      <c r="J161" s="23"/>
    </row>
    <row r="162" spans="1:10">
      <c r="A162" s="4">
        <v>153</v>
      </c>
      <c r="B162" s="9" t="s">
        <v>38</v>
      </c>
      <c r="C162" s="9" t="s">
        <v>496</v>
      </c>
      <c r="D162" s="9" t="s">
        <v>573</v>
      </c>
      <c r="E162" s="9" t="s">
        <v>40</v>
      </c>
      <c r="F162" s="9" t="s">
        <v>501</v>
      </c>
      <c r="G162" s="9" t="s">
        <v>502</v>
      </c>
      <c r="H162" s="9" t="s">
        <v>156</v>
      </c>
      <c r="I162" s="9">
        <f>2.25*16</f>
        <v>36</v>
      </c>
      <c r="J162" s="23"/>
    </row>
    <row r="163" spans="1:10" ht="33.75">
      <c r="A163" s="4">
        <v>154</v>
      </c>
      <c r="B163" s="9" t="s">
        <v>503</v>
      </c>
      <c r="C163" s="9" t="s">
        <v>23</v>
      </c>
      <c r="D163" s="9" t="s">
        <v>573</v>
      </c>
      <c r="E163" s="9" t="s">
        <v>504</v>
      </c>
      <c r="F163" s="9" t="s">
        <v>505</v>
      </c>
      <c r="G163" s="9" t="s">
        <v>506</v>
      </c>
      <c r="H163" s="9" t="s">
        <v>507</v>
      </c>
      <c r="I163" s="9">
        <v>160</v>
      </c>
      <c r="J163" s="23"/>
    </row>
    <row r="164" spans="1:10">
      <c r="A164" s="4">
        <v>155</v>
      </c>
      <c r="B164" s="9" t="s">
        <v>508</v>
      </c>
      <c r="C164" s="9" t="s">
        <v>23</v>
      </c>
      <c r="D164" s="9" t="s">
        <v>573</v>
      </c>
      <c r="E164" s="9" t="s">
        <v>509</v>
      </c>
      <c r="F164" s="9" t="s">
        <v>510</v>
      </c>
      <c r="G164" s="9" t="s">
        <v>511</v>
      </c>
      <c r="H164" s="9" t="s">
        <v>156</v>
      </c>
      <c r="I164" s="9">
        <f>1.5*16</f>
        <v>24</v>
      </c>
      <c r="J164" s="23"/>
    </row>
    <row r="165" spans="1:10">
      <c r="A165" s="4">
        <v>156</v>
      </c>
      <c r="B165" s="9" t="s">
        <v>508</v>
      </c>
      <c r="C165" s="9" t="s">
        <v>23</v>
      </c>
      <c r="D165" s="9" t="s">
        <v>573</v>
      </c>
      <c r="E165" s="9" t="s">
        <v>509</v>
      </c>
      <c r="F165" s="9" t="s">
        <v>512</v>
      </c>
      <c r="G165" s="9" t="s">
        <v>513</v>
      </c>
      <c r="H165" s="9" t="s">
        <v>156</v>
      </c>
      <c r="I165" s="4">
        <f>1.5*16</f>
        <v>24</v>
      </c>
      <c r="J165" s="23"/>
    </row>
    <row r="166" spans="1:10">
      <c r="A166" s="4">
        <v>157</v>
      </c>
      <c r="B166" s="9" t="s">
        <v>508</v>
      </c>
      <c r="C166" s="9" t="s">
        <v>23</v>
      </c>
      <c r="D166" s="9" t="s">
        <v>573</v>
      </c>
      <c r="E166" s="9" t="s">
        <v>514</v>
      </c>
      <c r="F166" s="9" t="s">
        <v>515</v>
      </c>
      <c r="G166" s="9" t="s">
        <v>516</v>
      </c>
      <c r="H166" s="9" t="s">
        <v>156</v>
      </c>
      <c r="I166" s="4">
        <f>2*16</f>
        <v>32</v>
      </c>
      <c r="J166" s="23"/>
    </row>
    <row r="167" spans="1:10">
      <c r="A167" s="4">
        <v>158</v>
      </c>
      <c r="B167" s="9" t="s">
        <v>524</v>
      </c>
      <c r="C167" s="9" t="s">
        <v>525</v>
      </c>
      <c r="D167" s="9" t="s">
        <v>573</v>
      </c>
      <c r="E167" s="9" t="s">
        <v>526</v>
      </c>
      <c r="F167" s="9" t="s">
        <v>527</v>
      </c>
      <c r="G167" s="9" t="s">
        <v>528</v>
      </c>
      <c r="H167" s="9" t="s">
        <v>523</v>
      </c>
      <c r="I167" s="4">
        <f>1.5*16</f>
        <v>24</v>
      </c>
      <c r="J167" s="23"/>
    </row>
    <row r="168" spans="1:10">
      <c r="A168" s="4">
        <v>159</v>
      </c>
      <c r="B168" s="9" t="s">
        <v>524</v>
      </c>
      <c r="C168" s="9" t="s">
        <v>525</v>
      </c>
      <c r="D168" s="9" t="s">
        <v>573</v>
      </c>
      <c r="E168" s="9" t="s">
        <v>526</v>
      </c>
      <c r="F168" s="9" t="s">
        <v>527</v>
      </c>
      <c r="G168" s="9" t="s">
        <v>529</v>
      </c>
      <c r="H168" s="9" t="s">
        <v>523</v>
      </c>
      <c r="I168" s="4">
        <f>1.5*16</f>
        <v>24</v>
      </c>
      <c r="J168" s="23"/>
    </row>
    <row r="169" spans="1:10">
      <c r="A169" s="4">
        <v>160</v>
      </c>
      <c r="B169" s="9" t="s">
        <v>530</v>
      </c>
      <c r="C169" s="9" t="s">
        <v>525</v>
      </c>
      <c r="D169" s="9" t="s">
        <v>573</v>
      </c>
      <c r="E169" s="9" t="s">
        <v>531</v>
      </c>
      <c r="F169" s="9" t="s">
        <v>532</v>
      </c>
      <c r="G169" s="9" t="s">
        <v>533</v>
      </c>
      <c r="H169" s="9" t="s">
        <v>523</v>
      </c>
      <c r="I169" s="4">
        <f>2.5*16</f>
        <v>40</v>
      </c>
      <c r="J169" s="23"/>
    </row>
    <row r="170" spans="1:10">
      <c r="A170" s="4">
        <v>161</v>
      </c>
      <c r="B170" s="9" t="s">
        <v>530</v>
      </c>
      <c r="C170" s="9" t="s">
        <v>525</v>
      </c>
      <c r="D170" s="9" t="s">
        <v>573</v>
      </c>
      <c r="E170" s="9" t="s">
        <v>534</v>
      </c>
      <c r="F170" s="9" t="s">
        <v>535</v>
      </c>
      <c r="G170" s="9" t="s">
        <v>533</v>
      </c>
      <c r="H170" s="9" t="s">
        <v>536</v>
      </c>
      <c r="I170" s="4">
        <f>2.75*16</f>
        <v>44</v>
      </c>
      <c r="J170" s="23"/>
    </row>
    <row r="171" spans="1:10">
      <c r="A171" s="4">
        <v>162</v>
      </c>
      <c r="B171" s="9" t="s">
        <v>530</v>
      </c>
      <c r="C171" s="9" t="s">
        <v>525</v>
      </c>
      <c r="D171" s="9" t="s">
        <v>573</v>
      </c>
      <c r="E171" s="9" t="s">
        <v>537</v>
      </c>
      <c r="F171" s="9" t="s">
        <v>538</v>
      </c>
      <c r="G171" s="9" t="s">
        <v>539</v>
      </c>
      <c r="H171" s="9" t="s">
        <v>536</v>
      </c>
      <c r="I171" s="4">
        <f>2.5*16</f>
        <v>40</v>
      </c>
      <c r="J171" s="23"/>
    </row>
    <row r="172" spans="1:10">
      <c r="A172" s="4">
        <v>163</v>
      </c>
      <c r="B172" s="9" t="s">
        <v>530</v>
      </c>
      <c r="C172" s="9" t="s">
        <v>525</v>
      </c>
      <c r="D172" s="9" t="s">
        <v>573</v>
      </c>
      <c r="E172" s="9" t="s">
        <v>540</v>
      </c>
      <c r="F172" s="9" t="s">
        <v>541</v>
      </c>
      <c r="G172" s="9" t="s">
        <v>542</v>
      </c>
      <c r="H172" s="9" t="s">
        <v>536</v>
      </c>
      <c r="I172" s="4">
        <f>2.5*16</f>
        <v>40</v>
      </c>
      <c r="J172" s="23"/>
    </row>
    <row r="173" spans="1:10" ht="22.5">
      <c r="A173" s="4">
        <v>164</v>
      </c>
      <c r="B173" s="9" t="s">
        <v>543</v>
      </c>
      <c r="C173" s="9" t="s">
        <v>525</v>
      </c>
      <c r="D173" s="9" t="s">
        <v>573</v>
      </c>
      <c r="E173" s="9" t="s">
        <v>544</v>
      </c>
      <c r="F173" s="9" t="s">
        <v>545</v>
      </c>
      <c r="G173" s="9" t="s">
        <v>546</v>
      </c>
      <c r="H173" s="9" t="s">
        <v>547</v>
      </c>
      <c r="I173" s="9">
        <v>96</v>
      </c>
      <c r="J173" s="23"/>
    </row>
    <row r="174" spans="1:10" ht="22.5">
      <c r="A174" s="4">
        <v>165</v>
      </c>
      <c r="B174" s="9" t="s">
        <v>543</v>
      </c>
      <c r="C174" s="9" t="s">
        <v>525</v>
      </c>
      <c r="D174" s="9" t="s">
        <v>573</v>
      </c>
      <c r="E174" s="9" t="s">
        <v>548</v>
      </c>
      <c r="F174" s="9" t="s">
        <v>549</v>
      </c>
      <c r="G174" s="9" t="s">
        <v>550</v>
      </c>
      <c r="H174" s="9" t="s">
        <v>547</v>
      </c>
      <c r="I174" s="9">
        <v>24</v>
      </c>
      <c r="J174" s="23"/>
    </row>
    <row r="175" spans="1:10" ht="22.5">
      <c r="A175" s="4">
        <v>166</v>
      </c>
      <c r="B175" s="9" t="s">
        <v>543</v>
      </c>
      <c r="C175" s="9" t="s">
        <v>525</v>
      </c>
      <c r="D175" s="9" t="s">
        <v>573</v>
      </c>
      <c r="E175" s="9" t="s">
        <v>544</v>
      </c>
      <c r="F175" s="9" t="s">
        <v>551</v>
      </c>
      <c r="G175" s="9" t="s">
        <v>546</v>
      </c>
      <c r="H175" s="9" t="s">
        <v>547</v>
      </c>
      <c r="I175" s="9">
        <v>48</v>
      </c>
      <c r="J175" s="23"/>
    </row>
    <row r="176" spans="1:10" ht="22.5">
      <c r="A176" s="4">
        <v>167</v>
      </c>
      <c r="B176" s="9" t="s">
        <v>543</v>
      </c>
      <c r="C176" s="9" t="s">
        <v>525</v>
      </c>
      <c r="D176" s="9" t="s">
        <v>573</v>
      </c>
      <c r="E176" s="9" t="s">
        <v>548</v>
      </c>
      <c r="F176" s="9" t="s">
        <v>552</v>
      </c>
      <c r="G176" s="9" t="s">
        <v>553</v>
      </c>
      <c r="H176" s="9" t="s">
        <v>547</v>
      </c>
      <c r="I176" s="9">
        <v>16</v>
      </c>
      <c r="J176" s="23"/>
    </row>
    <row r="177" spans="1:10" ht="22.5">
      <c r="A177" s="4">
        <v>168</v>
      </c>
      <c r="B177" s="9" t="s">
        <v>554</v>
      </c>
      <c r="C177" s="9" t="s">
        <v>519</v>
      </c>
      <c r="D177" s="9" t="s">
        <v>573</v>
      </c>
      <c r="E177" s="9" t="s">
        <v>555</v>
      </c>
      <c r="F177" s="9" t="s">
        <v>556</v>
      </c>
      <c r="G177" s="9" t="s">
        <v>557</v>
      </c>
      <c r="H177" s="9" t="s">
        <v>523</v>
      </c>
      <c r="I177" s="9">
        <v>45</v>
      </c>
      <c r="J177" s="23"/>
    </row>
    <row r="178" spans="1:10" ht="22.5">
      <c r="A178" s="4">
        <v>169</v>
      </c>
      <c r="B178" s="9" t="s">
        <v>554</v>
      </c>
      <c r="C178" s="9" t="s">
        <v>519</v>
      </c>
      <c r="D178" s="9" t="s">
        <v>573</v>
      </c>
      <c r="E178" s="9" t="s">
        <v>555</v>
      </c>
      <c r="F178" s="9" t="s">
        <v>558</v>
      </c>
      <c r="G178" s="9" t="s">
        <v>559</v>
      </c>
      <c r="H178" s="9" t="s">
        <v>523</v>
      </c>
      <c r="I178" s="9">
        <v>9</v>
      </c>
      <c r="J178" s="23"/>
    </row>
    <row r="179" spans="1:10" ht="22.5">
      <c r="A179" s="4">
        <v>170</v>
      </c>
      <c r="B179" s="9" t="s">
        <v>554</v>
      </c>
      <c r="C179" s="9" t="s">
        <v>519</v>
      </c>
      <c r="D179" s="9" t="s">
        <v>573</v>
      </c>
      <c r="E179" s="9" t="s">
        <v>555</v>
      </c>
      <c r="F179" s="9" t="s">
        <v>560</v>
      </c>
      <c r="G179" s="9" t="s">
        <v>557</v>
      </c>
      <c r="H179" s="9" t="s">
        <v>523</v>
      </c>
      <c r="I179" s="9">
        <v>27</v>
      </c>
      <c r="J179" s="23"/>
    </row>
    <row r="180" spans="1:10" ht="22.5">
      <c r="A180" s="4">
        <v>171</v>
      </c>
      <c r="B180" s="9" t="s">
        <v>554</v>
      </c>
      <c r="C180" s="9" t="s">
        <v>519</v>
      </c>
      <c r="D180" s="9" t="s">
        <v>573</v>
      </c>
      <c r="E180" s="9" t="s">
        <v>555</v>
      </c>
      <c r="F180" s="9" t="s">
        <v>561</v>
      </c>
      <c r="G180" s="9" t="s">
        <v>557</v>
      </c>
      <c r="H180" s="9" t="s">
        <v>523</v>
      </c>
      <c r="I180" s="9">
        <v>18</v>
      </c>
      <c r="J180" s="23"/>
    </row>
    <row r="181" spans="1:10" ht="22.5">
      <c r="A181" s="4">
        <v>172</v>
      </c>
      <c r="B181" s="9" t="s">
        <v>554</v>
      </c>
      <c r="C181" s="9" t="s">
        <v>519</v>
      </c>
      <c r="D181" s="9" t="s">
        <v>573</v>
      </c>
      <c r="E181" s="9" t="s">
        <v>555</v>
      </c>
      <c r="F181" s="9" t="s">
        <v>562</v>
      </c>
      <c r="G181" s="9" t="s">
        <v>563</v>
      </c>
      <c r="H181" s="9" t="s">
        <v>564</v>
      </c>
      <c r="I181" s="9">
        <v>144</v>
      </c>
      <c r="J181" s="23"/>
    </row>
    <row r="182" spans="1:10" ht="22.5">
      <c r="A182" s="4">
        <v>173</v>
      </c>
      <c r="B182" s="9" t="s">
        <v>554</v>
      </c>
      <c r="C182" s="9" t="s">
        <v>519</v>
      </c>
      <c r="D182" s="9" t="s">
        <v>573</v>
      </c>
      <c r="E182" s="9" t="s">
        <v>555</v>
      </c>
      <c r="F182" s="9" t="s">
        <v>565</v>
      </c>
      <c r="G182" s="9" t="s">
        <v>563</v>
      </c>
      <c r="H182" s="9" t="s">
        <v>564</v>
      </c>
      <c r="I182" s="9">
        <v>73</v>
      </c>
      <c r="J182" s="23"/>
    </row>
    <row r="183" spans="1:10" ht="22.5">
      <c r="A183" s="4">
        <v>174</v>
      </c>
      <c r="B183" s="9" t="s">
        <v>566</v>
      </c>
      <c r="C183" s="9" t="s">
        <v>519</v>
      </c>
      <c r="D183" s="9" t="s">
        <v>573</v>
      </c>
      <c r="E183" s="9" t="s">
        <v>567</v>
      </c>
      <c r="F183" s="9" t="s">
        <v>568</v>
      </c>
      <c r="G183" s="9" t="s">
        <v>517</v>
      </c>
      <c r="H183" s="9" t="s">
        <v>547</v>
      </c>
      <c r="I183" s="9">
        <v>40</v>
      </c>
      <c r="J183" s="23"/>
    </row>
    <row r="184" spans="1:10" ht="22.5">
      <c r="A184" s="4">
        <v>175</v>
      </c>
      <c r="B184" s="9" t="s">
        <v>566</v>
      </c>
      <c r="C184" s="9" t="s">
        <v>519</v>
      </c>
      <c r="D184" s="9" t="s">
        <v>573</v>
      </c>
      <c r="E184" s="9" t="s">
        <v>569</v>
      </c>
      <c r="F184" s="9" t="s">
        <v>571</v>
      </c>
      <c r="G184" s="9" t="s">
        <v>570</v>
      </c>
      <c r="H184" s="9" t="s">
        <v>547</v>
      </c>
      <c r="I184" s="9">
        <v>40</v>
      </c>
      <c r="J184" s="23"/>
    </row>
    <row r="185" spans="1:10" ht="22.5">
      <c r="A185" s="4">
        <v>176</v>
      </c>
      <c r="B185" s="9" t="s">
        <v>566</v>
      </c>
      <c r="C185" s="9" t="s">
        <v>519</v>
      </c>
      <c r="D185" s="9" t="s">
        <v>573</v>
      </c>
      <c r="E185" s="9" t="s">
        <v>572</v>
      </c>
      <c r="F185" s="9" t="s">
        <v>571</v>
      </c>
      <c r="G185" s="9" t="s">
        <v>570</v>
      </c>
      <c r="H185" s="9" t="s">
        <v>547</v>
      </c>
      <c r="I185" s="9">
        <v>40</v>
      </c>
      <c r="J185" s="23"/>
    </row>
    <row r="186" spans="1:10" ht="45">
      <c r="A186" s="4">
        <v>177</v>
      </c>
      <c r="B186" s="16" t="s">
        <v>599</v>
      </c>
      <c r="C186" s="16" t="s">
        <v>24</v>
      </c>
      <c r="D186" s="16" t="s">
        <v>635</v>
      </c>
      <c r="E186" s="16" t="s">
        <v>600</v>
      </c>
      <c r="F186" s="5" t="s">
        <v>601</v>
      </c>
      <c r="G186" s="16" t="s">
        <v>602</v>
      </c>
      <c r="H186" s="16" t="s">
        <v>603</v>
      </c>
      <c r="I186" s="16">
        <v>183.5</v>
      </c>
      <c r="J186" s="16"/>
    </row>
    <row r="187" spans="1:10" ht="22.5">
      <c r="A187" s="4">
        <v>178</v>
      </c>
      <c r="B187" s="16" t="s">
        <v>9</v>
      </c>
      <c r="C187" s="16" t="s">
        <v>24</v>
      </c>
      <c r="D187" s="16" t="s">
        <v>635</v>
      </c>
      <c r="E187" s="16" t="s">
        <v>22</v>
      </c>
      <c r="F187" s="16" t="s">
        <v>604</v>
      </c>
      <c r="G187" s="16" t="s">
        <v>605</v>
      </c>
      <c r="H187" s="16" t="s">
        <v>606</v>
      </c>
      <c r="I187" s="16">
        <v>48</v>
      </c>
      <c r="J187" s="16" t="s">
        <v>607</v>
      </c>
    </row>
    <row r="188" spans="1:10" ht="22.5">
      <c r="A188" s="4">
        <v>179</v>
      </c>
      <c r="B188" s="16" t="s">
        <v>9</v>
      </c>
      <c r="C188" s="16" t="s">
        <v>24</v>
      </c>
      <c r="D188" s="16" t="s">
        <v>635</v>
      </c>
      <c r="E188" s="16" t="s">
        <v>22</v>
      </c>
      <c r="F188" s="16" t="s">
        <v>608</v>
      </c>
      <c r="G188" s="16" t="s">
        <v>605</v>
      </c>
      <c r="H188" s="16" t="s">
        <v>606</v>
      </c>
      <c r="I188" s="16">
        <v>48</v>
      </c>
      <c r="J188" s="16" t="s">
        <v>609</v>
      </c>
    </row>
    <row r="189" spans="1:10" ht="22.5">
      <c r="A189" s="4">
        <v>180</v>
      </c>
      <c r="B189" s="16" t="s">
        <v>9</v>
      </c>
      <c r="C189" s="16" t="s">
        <v>24</v>
      </c>
      <c r="D189" s="16" t="s">
        <v>635</v>
      </c>
      <c r="E189" s="16" t="s">
        <v>610</v>
      </c>
      <c r="F189" s="16" t="s">
        <v>611</v>
      </c>
      <c r="G189" s="16" t="s">
        <v>605</v>
      </c>
      <c r="H189" s="16" t="s">
        <v>606</v>
      </c>
      <c r="I189" s="16">
        <v>48</v>
      </c>
      <c r="J189" s="16" t="s">
        <v>612</v>
      </c>
    </row>
    <row r="190" spans="1:10" ht="45">
      <c r="A190" s="4">
        <v>181</v>
      </c>
      <c r="B190" s="16" t="s">
        <v>3</v>
      </c>
      <c r="C190" s="16" t="s">
        <v>27</v>
      </c>
      <c r="D190" s="16" t="s">
        <v>635</v>
      </c>
      <c r="E190" s="16" t="s">
        <v>613</v>
      </c>
      <c r="F190" s="9" t="s">
        <v>614</v>
      </c>
      <c r="G190" s="16" t="s">
        <v>615</v>
      </c>
      <c r="H190" s="16" t="s">
        <v>616</v>
      </c>
      <c r="I190" s="16" t="s">
        <v>617</v>
      </c>
      <c r="J190" s="16" t="s">
        <v>618</v>
      </c>
    </row>
    <row r="191" spans="1:10" ht="45">
      <c r="A191" s="4">
        <v>182</v>
      </c>
      <c r="B191" s="16" t="s">
        <v>3</v>
      </c>
      <c r="C191" s="16" t="s">
        <v>27</v>
      </c>
      <c r="D191" s="16" t="s">
        <v>635</v>
      </c>
      <c r="E191" s="16" t="s">
        <v>613</v>
      </c>
      <c r="F191" s="9" t="s">
        <v>619</v>
      </c>
      <c r="G191" s="16" t="s">
        <v>620</v>
      </c>
      <c r="H191" s="16" t="s">
        <v>616</v>
      </c>
      <c r="I191" s="16" t="s">
        <v>621</v>
      </c>
      <c r="J191" s="16" t="s">
        <v>618</v>
      </c>
    </row>
    <row r="192" spans="1:10">
      <c r="A192" s="38">
        <v>183</v>
      </c>
      <c r="B192" s="38" t="s">
        <v>5</v>
      </c>
      <c r="C192" s="38" t="s">
        <v>24</v>
      </c>
      <c r="D192" s="38" t="s">
        <v>635</v>
      </c>
      <c r="E192" s="16" t="s">
        <v>622</v>
      </c>
      <c r="F192" s="38" t="s">
        <v>623</v>
      </c>
      <c r="G192" s="38" t="s">
        <v>624</v>
      </c>
      <c r="H192" s="38" t="s">
        <v>625</v>
      </c>
      <c r="I192" s="38" t="s">
        <v>626</v>
      </c>
      <c r="J192" s="16"/>
    </row>
    <row r="193" spans="1:10">
      <c r="A193" s="30">
        <v>184</v>
      </c>
      <c r="B193" s="30"/>
      <c r="C193" s="30" t="s">
        <v>24</v>
      </c>
      <c r="D193" s="30" t="s">
        <v>635</v>
      </c>
      <c r="E193" s="16" t="s">
        <v>627</v>
      </c>
      <c r="F193" s="39"/>
      <c r="G193" s="39"/>
      <c r="H193" s="39"/>
      <c r="I193" s="39"/>
      <c r="J193" s="16"/>
    </row>
    <row r="194" spans="1:10">
      <c r="A194" s="28">
        <v>185</v>
      </c>
      <c r="B194" s="28"/>
      <c r="C194" s="28" t="s">
        <v>24</v>
      </c>
      <c r="D194" s="28" t="s">
        <v>635</v>
      </c>
      <c r="E194" s="16" t="s">
        <v>17</v>
      </c>
      <c r="F194" s="40"/>
      <c r="G194" s="40"/>
      <c r="H194" s="40"/>
      <c r="I194" s="40"/>
      <c r="J194" s="16"/>
    </row>
    <row r="195" spans="1:10">
      <c r="A195" s="38">
        <v>184</v>
      </c>
      <c r="B195" s="38" t="s">
        <v>12</v>
      </c>
      <c r="C195" s="38" t="s">
        <v>24</v>
      </c>
      <c r="D195" s="38" t="s">
        <v>635</v>
      </c>
      <c r="E195" s="16" t="s">
        <v>612</v>
      </c>
      <c r="F195" s="16" t="s">
        <v>628</v>
      </c>
      <c r="G195" s="16" t="s">
        <v>629</v>
      </c>
      <c r="H195" s="16" t="s">
        <v>630</v>
      </c>
      <c r="I195" s="16">
        <v>78</v>
      </c>
      <c r="J195" s="16" t="s">
        <v>631</v>
      </c>
    </row>
    <row r="196" spans="1:10">
      <c r="A196" s="30">
        <v>187</v>
      </c>
      <c r="B196" s="30"/>
      <c r="C196" s="30" t="s">
        <v>24</v>
      </c>
      <c r="D196" s="30" t="s">
        <v>635</v>
      </c>
      <c r="E196" s="16" t="s">
        <v>34</v>
      </c>
      <c r="F196" s="16" t="s">
        <v>632</v>
      </c>
      <c r="G196" s="16" t="s">
        <v>633</v>
      </c>
      <c r="H196" s="16" t="s">
        <v>630</v>
      </c>
      <c r="I196" s="16">
        <v>78</v>
      </c>
      <c r="J196" s="16" t="s">
        <v>631</v>
      </c>
    </row>
    <row r="197" spans="1:10">
      <c r="A197" s="28">
        <v>188</v>
      </c>
      <c r="B197" s="28"/>
      <c r="C197" s="28" t="s">
        <v>24</v>
      </c>
      <c r="D197" s="28" t="s">
        <v>635</v>
      </c>
      <c r="E197" s="16" t="s">
        <v>35</v>
      </c>
      <c r="F197" s="16" t="s">
        <v>632</v>
      </c>
      <c r="G197" s="16" t="s">
        <v>634</v>
      </c>
      <c r="H197" s="16" t="s">
        <v>630</v>
      </c>
      <c r="I197" s="16">
        <v>78</v>
      </c>
      <c r="J197" s="16" t="s">
        <v>631</v>
      </c>
    </row>
    <row r="198" spans="1:10" ht="45">
      <c r="A198" s="4">
        <v>185</v>
      </c>
      <c r="B198" s="16" t="s">
        <v>10</v>
      </c>
      <c r="C198" s="16" t="s">
        <v>26</v>
      </c>
      <c r="D198" s="16" t="s">
        <v>635</v>
      </c>
      <c r="E198" s="16" t="s">
        <v>636</v>
      </c>
      <c r="F198" s="16" t="s">
        <v>637</v>
      </c>
      <c r="G198" s="16" t="s">
        <v>638</v>
      </c>
      <c r="H198" s="16" t="s">
        <v>639</v>
      </c>
      <c r="I198" s="16" t="s">
        <v>640</v>
      </c>
      <c r="J198" s="16" t="s">
        <v>641</v>
      </c>
    </row>
    <row r="199" spans="1:10" ht="45">
      <c r="A199" s="4">
        <v>186</v>
      </c>
      <c r="B199" s="16" t="s">
        <v>10</v>
      </c>
      <c r="C199" s="16" t="s">
        <v>26</v>
      </c>
      <c r="D199" s="16" t="s">
        <v>635</v>
      </c>
      <c r="E199" s="16" t="s">
        <v>636</v>
      </c>
      <c r="F199" s="16" t="s">
        <v>637</v>
      </c>
      <c r="G199" s="16" t="s">
        <v>638</v>
      </c>
      <c r="H199" s="16" t="s">
        <v>639</v>
      </c>
      <c r="I199" s="16" t="s">
        <v>642</v>
      </c>
      <c r="J199" s="16" t="s">
        <v>643</v>
      </c>
    </row>
    <row r="200" spans="1:10" ht="45">
      <c r="A200" s="4">
        <v>187</v>
      </c>
      <c r="B200" s="16" t="s">
        <v>10</v>
      </c>
      <c r="C200" s="16" t="s">
        <v>26</v>
      </c>
      <c r="D200" s="16" t="s">
        <v>635</v>
      </c>
      <c r="E200" s="16" t="s">
        <v>644</v>
      </c>
      <c r="F200" s="16" t="s">
        <v>637</v>
      </c>
      <c r="G200" s="16" t="s">
        <v>638</v>
      </c>
      <c r="H200" s="16" t="s">
        <v>639</v>
      </c>
      <c r="I200" s="16" t="s">
        <v>642</v>
      </c>
      <c r="J200" s="16" t="s">
        <v>643</v>
      </c>
    </row>
    <row r="201" spans="1:10" ht="22.5">
      <c r="A201" s="4">
        <v>188</v>
      </c>
      <c r="B201" s="16" t="s">
        <v>4</v>
      </c>
      <c r="C201" s="16" t="s">
        <v>26</v>
      </c>
      <c r="D201" s="16" t="s">
        <v>635</v>
      </c>
      <c r="E201" s="9" t="s">
        <v>645</v>
      </c>
      <c r="F201" s="9" t="s">
        <v>646</v>
      </c>
      <c r="G201" s="9" t="s">
        <v>647</v>
      </c>
      <c r="H201" s="16" t="s">
        <v>648</v>
      </c>
      <c r="I201" s="38" t="s">
        <v>649</v>
      </c>
      <c r="J201" s="16"/>
    </row>
    <row r="202" spans="1:10" ht="22.5">
      <c r="A202" s="4">
        <v>189</v>
      </c>
      <c r="B202" s="16" t="s">
        <v>4</v>
      </c>
      <c r="C202" s="16" t="s">
        <v>26</v>
      </c>
      <c r="D202" s="16" t="s">
        <v>635</v>
      </c>
      <c r="E202" s="9" t="s">
        <v>622</v>
      </c>
      <c r="F202" s="9" t="s">
        <v>650</v>
      </c>
      <c r="G202" s="9" t="s">
        <v>697</v>
      </c>
      <c r="H202" s="16" t="s">
        <v>648</v>
      </c>
      <c r="I202" s="39"/>
      <c r="J202" s="16"/>
    </row>
    <row r="203" spans="1:10" ht="22.5">
      <c r="A203" s="4">
        <v>190</v>
      </c>
      <c r="B203" s="16" t="s">
        <v>4</v>
      </c>
      <c r="C203" s="16" t="s">
        <v>26</v>
      </c>
      <c r="D203" s="16" t="s">
        <v>635</v>
      </c>
      <c r="E203" s="9" t="s">
        <v>651</v>
      </c>
      <c r="F203" s="9" t="s">
        <v>652</v>
      </c>
      <c r="G203" s="9" t="s">
        <v>653</v>
      </c>
      <c r="H203" s="16" t="s">
        <v>648</v>
      </c>
      <c r="I203" s="40"/>
      <c r="J203" s="16"/>
    </row>
    <row r="204" spans="1:10" ht="67.5">
      <c r="A204" s="4">
        <v>191</v>
      </c>
      <c r="B204" s="16" t="s">
        <v>11</v>
      </c>
      <c r="C204" s="16" t="s">
        <v>24</v>
      </c>
      <c r="D204" s="16" t="s">
        <v>635</v>
      </c>
      <c r="E204" s="16" t="s">
        <v>654</v>
      </c>
      <c r="F204" s="9" t="s">
        <v>655</v>
      </c>
      <c r="G204" s="9" t="s">
        <v>656</v>
      </c>
      <c r="H204" s="16"/>
      <c r="I204" s="16">
        <v>192</v>
      </c>
      <c r="J204" s="16"/>
    </row>
    <row r="205" spans="1:10" ht="56.25">
      <c r="A205" s="4">
        <v>192</v>
      </c>
      <c r="B205" s="16" t="s">
        <v>8</v>
      </c>
      <c r="C205" s="16" t="s">
        <v>27</v>
      </c>
      <c r="D205" s="16" t="s">
        <v>635</v>
      </c>
      <c r="E205" s="16" t="s">
        <v>657</v>
      </c>
      <c r="F205" s="16" t="s">
        <v>658</v>
      </c>
      <c r="G205" s="16" t="s">
        <v>659</v>
      </c>
      <c r="H205" s="16" t="s">
        <v>660</v>
      </c>
      <c r="I205" s="16" t="s">
        <v>661</v>
      </c>
      <c r="J205" s="16"/>
    </row>
    <row r="206" spans="1:10" ht="56.25">
      <c r="A206" s="4">
        <v>193</v>
      </c>
      <c r="B206" s="16" t="s">
        <v>8</v>
      </c>
      <c r="C206" s="16" t="s">
        <v>27</v>
      </c>
      <c r="D206" s="16" t="s">
        <v>635</v>
      </c>
      <c r="E206" s="16" t="s">
        <v>662</v>
      </c>
      <c r="F206" s="16" t="s">
        <v>658</v>
      </c>
      <c r="G206" s="16" t="s">
        <v>659</v>
      </c>
      <c r="H206" s="16" t="s">
        <v>660</v>
      </c>
      <c r="I206" s="16" t="s">
        <v>661</v>
      </c>
      <c r="J206" s="16"/>
    </row>
    <row r="207" spans="1:10" ht="56.25">
      <c r="A207" s="4">
        <v>194</v>
      </c>
      <c r="B207" s="16" t="s">
        <v>8</v>
      </c>
      <c r="C207" s="16" t="s">
        <v>27</v>
      </c>
      <c r="D207" s="16" t="s">
        <v>635</v>
      </c>
      <c r="E207" s="16" t="s">
        <v>663</v>
      </c>
      <c r="F207" s="16" t="s">
        <v>658</v>
      </c>
      <c r="G207" s="16" t="s">
        <v>659</v>
      </c>
      <c r="H207" s="16" t="s">
        <v>660</v>
      </c>
      <c r="I207" s="16" t="s">
        <v>661</v>
      </c>
      <c r="J207" s="16"/>
    </row>
    <row r="208" spans="1:10" ht="56.25">
      <c r="A208" s="4">
        <v>195</v>
      </c>
      <c r="B208" s="16" t="s">
        <v>7</v>
      </c>
      <c r="C208" s="16" t="s">
        <v>26</v>
      </c>
      <c r="D208" s="16" t="s">
        <v>635</v>
      </c>
      <c r="E208" s="9" t="s">
        <v>701</v>
      </c>
      <c r="F208" s="9" t="s">
        <v>664</v>
      </c>
      <c r="G208" s="9" t="s">
        <v>665</v>
      </c>
      <c r="H208" s="16" t="s">
        <v>666</v>
      </c>
      <c r="I208" s="16">
        <v>160</v>
      </c>
      <c r="J208" s="16" t="s">
        <v>667</v>
      </c>
    </row>
    <row r="209" spans="1:10" ht="22.5">
      <c r="A209" s="4">
        <v>196</v>
      </c>
      <c r="B209" s="16" t="s">
        <v>6</v>
      </c>
      <c r="C209" s="16" t="s">
        <v>26</v>
      </c>
      <c r="D209" s="16" t="s">
        <v>635</v>
      </c>
      <c r="E209" s="16" t="s">
        <v>14</v>
      </c>
      <c r="F209" s="9" t="s">
        <v>698</v>
      </c>
      <c r="G209" s="9" t="s">
        <v>668</v>
      </c>
      <c r="H209" s="16" t="s">
        <v>669</v>
      </c>
      <c r="I209" s="16" t="s">
        <v>670</v>
      </c>
      <c r="J209" s="16"/>
    </row>
    <row r="210" spans="1:10" ht="22.5">
      <c r="A210" s="4">
        <v>197</v>
      </c>
      <c r="B210" s="16" t="s">
        <v>6</v>
      </c>
      <c r="C210" s="16" t="s">
        <v>26</v>
      </c>
      <c r="D210" s="16" t="s">
        <v>635</v>
      </c>
      <c r="E210" s="16" t="s">
        <v>671</v>
      </c>
      <c r="F210" s="9" t="s">
        <v>699</v>
      </c>
      <c r="G210" s="9" t="s">
        <v>668</v>
      </c>
      <c r="H210" s="16"/>
      <c r="I210" s="16"/>
      <c r="J210" s="16"/>
    </row>
    <row r="211" spans="1:10" ht="22.5">
      <c r="A211" s="4">
        <v>198</v>
      </c>
      <c r="B211" s="16" t="s">
        <v>6</v>
      </c>
      <c r="C211" s="16" t="s">
        <v>26</v>
      </c>
      <c r="D211" s="16" t="s">
        <v>635</v>
      </c>
      <c r="E211" s="16" t="s">
        <v>671</v>
      </c>
      <c r="F211" s="9" t="s">
        <v>700</v>
      </c>
      <c r="G211" s="9" t="s">
        <v>672</v>
      </c>
      <c r="H211" s="16"/>
      <c r="I211" s="16"/>
      <c r="J211" s="16"/>
    </row>
    <row r="212" spans="1:10" ht="45">
      <c r="A212" s="4">
        <v>199</v>
      </c>
      <c r="B212" s="16" t="s">
        <v>673</v>
      </c>
      <c r="C212" s="16" t="s">
        <v>27</v>
      </c>
      <c r="D212" s="16" t="s">
        <v>635</v>
      </c>
      <c r="E212" s="16" t="s">
        <v>33</v>
      </c>
      <c r="F212" s="16" t="s">
        <v>702</v>
      </c>
      <c r="G212" s="16" t="s">
        <v>704</v>
      </c>
      <c r="H212" s="16" t="s">
        <v>660</v>
      </c>
      <c r="I212" s="16" t="s">
        <v>674</v>
      </c>
      <c r="J212" s="16"/>
    </row>
    <row r="213" spans="1:10" ht="45">
      <c r="A213" s="4">
        <v>200</v>
      </c>
      <c r="B213" s="16" t="s">
        <v>673</v>
      </c>
      <c r="C213" s="16" t="s">
        <v>27</v>
      </c>
      <c r="D213" s="16" t="s">
        <v>635</v>
      </c>
      <c r="E213" s="16" t="s">
        <v>32</v>
      </c>
      <c r="F213" s="16" t="s">
        <v>702</v>
      </c>
      <c r="G213" s="16" t="s">
        <v>704</v>
      </c>
      <c r="H213" s="16" t="s">
        <v>660</v>
      </c>
      <c r="I213" s="16" t="s">
        <v>674</v>
      </c>
      <c r="J213" s="16"/>
    </row>
    <row r="214" spans="1:10" ht="45">
      <c r="A214" s="4">
        <v>201</v>
      </c>
      <c r="B214" s="16" t="s">
        <v>673</v>
      </c>
      <c r="C214" s="16" t="s">
        <v>27</v>
      </c>
      <c r="D214" s="16" t="s">
        <v>635</v>
      </c>
      <c r="E214" s="16" t="s">
        <v>675</v>
      </c>
      <c r="F214" s="16" t="s">
        <v>702</v>
      </c>
      <c r="G214" s="16" t="s">
        <v>704</v>
      </c>
      <c r="H214" s="16" t="s">
        <v>660</v>
      </c>
      <c r="I214" s="16" t="s">
        <v>674</v>
      </c>
      <c r="J214" s="16"/>
    </row>
    <row r="215" spans="1:10" ht="45">
      <c r="A215" s="24">
        <v>201</v>
      </c>
      <c r="B215" s="16" t="s">
        <v>673</v>
      </c>
      <c r="C215" s="16" t="s">
        <v>27</v>
      </c>
      <c r="D215" s="16" t="s">
        <v>635</v>
      </c>
      <c r="E215" s="16" t="s">
        <v>703</v>
      </c>
      <c r="F215" s="16" t="s">
        <v>702</v>
      </c>
      <c r="G215" s="16" t="s">
        <v>704</v>
      </c>
      <c r="H215" s="16" t="s">
        <v>660</v>
      </c>
      <c r="I215" s="16" t="s">
        <v>674</v>
      </c>
      <c r="J215" s="16"/>
    </row>
  </sheetData>
  <autoFilter ref="A2:J215"/>
  <mergeCells count="53">
    <mergeCell ref="A192:A194"/>
    <mergeCell ref="A195:A197"/>
    <mergeCell ref="B192:B194"/>
    <mergeCell ref="C192:C194"/>
    <mergeCell ref="D192:D194"/>
    <mergeCell ref="B195:B197"/>
    <mergeCell ref="C195:C197"/>
    <mergeCell ref="D195:D197"/>
    <mergeCell ref="F192:F194"/>
    <mergeCell ref="G192:G194"/>
    <mergeCell ref="H192:H194"/>
    <mergeCell ref="I192:I194"/>
    <mergeCell ref="I201:I203"/>
    <mergeCell ref="I89:I91"/>
    <mergeCell ref="A84:A85"/>
    <mergeCell ref="A86:A88"/>
    <mergeCell ref="A72:A76"/>
    <mergeCell ref="I78:I79"/>
    <mergeCell ref="I80:I83"/>
    <mergeCell ref="B84:B85"/>
    <mergeCell ref="C84:C85"/>
    <mergeCell ref="D84:D85"/>
    <mergeCell ref="E84:E85"/>
    <mergeCell ref="I84:I88"/>
    <mergeCell ref="B86:B88"/>
    <mergeCell ref="C86:C88"/>
    <mergeCell ref="D86:D88"/>
    <mergeCell ref="E86:E88"/>
    <mergeCell ref="I63:I66"/>
    <mergeCell ref="I69:I70"/>
    <mergeCell ref="B72:B76"/>
    <mergeCell ref="C72:C76"/>
    <mergeCell ref="D72:D76"/>
    <mergeCell ref="E72:E76"/>
    <mergeCell ref="I72:I76"/>
    <mergeCell ref="I52:I53"/>
    <mergeCell ref="J52:J53"/>
    <mergeCell ref="I55:I56"/>
    <mergeCell ref="I57:I59"/>
    <mergeCell ref="I60:I62"/>
    <mergeCell ref="A1:J1"/>
    <mergeCell ref="F50:F51"/>
    <mergeCell ref="G50:G51"/>
    <mergeCell ref="H50:H51"/>
    <mergeCell ref="I50:I51"/>
    <mergeCell ref="B43:B47"/>
    <mergeCell ref="C43:C47"/>
    <mergeCell ref="D43:D47"/>
    <mergeCell ref="A43:A47"/>
    <mergeCell ref="B50:B51"/>
    <mergeCell ref="C50:C51"/>
    <mergeCell ref="D50:D51"/>
    <mergeCell ref="A50:A51"/>
  </mergeCells>
  <phoneticPr fontId="1" type="noConversion"/>
  <hyperlinks>
    <hyperlink ref="G96" r:id="rId1"/>
    <hyperlink ref="G99" r:id="rId2"/>
    <hyperlink ref="G108" r:id="rId3"/>
    <hyperlink ref="G111" r:id="rId4"/>
    <hyperlink ref="G114" r:id="rId5"/>
    <hyperlink ref="G117" r:id="rId6"/>
  </hyperlinks>
  <pageMargins left="0.70866141732283472" right="0.70866141732283472" top="0.74803149606299213" bottom="0.74803149606299213" header="0.31496062992125984" footer="0.31496062992125984"/>
  <pageSetup paperSize="9" orientation="landscape" r:id="rId7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2015年春季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wah</dc:creator>
  <cp:lastModifiedBy>刘琪</cp:lastModifiedBy>
  <cp:lastPrinted>2015-03-10T05:09:37Z</cp:lastPrinted>
  <dcterms:created xsi:type="dcterms:W3CDTF">2015-03-10T04:43:06Z</dcterms:created>
  <dcterms:modified xsi:type="dcterms:W3CDTF">2015-03-23T05:42:05Z</dcterms:modified>
</cp:coreProperties>
</file>